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C:\Users\tresl\Downloads\"/>
    </mc:Choice>
  </mc:AlternateContent>
  <xr:revisionPtr revIDLastSave="0" documentId="8_{F31ECFB7-DDB2-49C2-B96B-0F80CF8691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GA Profit - Fixed Stake" sheetId="95" r:id="rId1"/>
    <sheet name="PGA Profit - % Stake" sheetId="50" r:id="rId2"/>
  </sheets>
  <definedNames>
    <definedName name="_xlnm._FilterDatabase" localSheetId="1" hidden="1">'PGA Profit - % Stake'!$A$10:$M$1194</definedName>
    <definedName name="_xlnm._FilterDatabase" localSheetId="0" hidden="1">'PGA Profit - Fixed Stake'!$A$10:$M$782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639" i="50" l="1"/>
  <c r="G1639" i="50"/>
  <c r="L1638" i="50"/>
  <c r="G1638" i="50"/>
  <c r="L1637" i="50"/>
  <c r="G1637" i="50"/>
  <c r="L1636" i="50"/>
  <c r="G1636" i="50"/>
  <c r="L1635" i="50"/>
  <c r="G1635" i="50"/>
  <c r="L1634" i="50"/>
  <c r="G1634" i="50"/>
  <c r="L1633" i="50"/>
  <c r="G1633" i="50"/>
  <c r="L1632" i="50"/>
  <c r="G1632" i="50"/>
  <c r="L1631" i="50"/>
  <c r="G1631" i="50"/>
  <c r="L1630" i="50"/>
  <c r="G1630" i="50"/>
  <c r="L1629" i="50"/>
  <c r="G1629" i="50"/>
  <c r="L1628" i="50"/>
  <c r="G1628" i="50"/>
  <c r="L1627" i="50"/>
  <c r="G1627" i="50"/>
  <c r="L1626" i="50"/>
  <c r="G1626" i="50"/>
  <c r="L1625" i="50"/>
  <c r="G1625" i="50"/>
  <c r="L1624" i="50"/>
  <c r="G1624" i="50"/>
  <c r="L1623" i="50"/>
  <c r="G1623" i="50"/>
  <c r="L1622" i="50"/>
  <c r="G1622" i="50"/>
  <c r="L1621" i="50"/>
  <c r="G1621" i="50"/>
  <c r="L1620" i="50"/>
  <c r="G1620" i="50"/>
  <c r="L1619" i="50"/>
  <c r="G1619" i="50"/>
  <c r="L1618" i="50"/>
  <c r="G1618" i="50"/>
  <c r="L1617" i="50"/>
  <c r="G1617" i="50"/>
  <c r="L1616" i="50"/>
  <c r="G1616" i="50"/>
  <c r="L1615" i="50"/>
  <c r="G1615" i="50"/>
  <c r="L1614" i="50"/>
  <c r="G1614" i="50"/>
  <c r="L1613" i="50"/>
  <c r="G1613" i="50"/>
  <c r="L1612" i="50"/>
  <c r="G1612" i="50"/>
  <c r="L1611" i="50"/>
  <c r="G1611" i="50"/>
  <c r="K1610" i="50"/>
  <c r="L1610" i="50" s="1"/>
  <c r="G1610" i="50"/>
  <c r="L1609" i="50"/>
  <c r="G1609" i="50"/>
  <c r="L1608" i="50"/>
  <c r="G1608" i="50"/>
  <c r="L1607" i="50"/>
  <c r="G1607" i="50"/>
  <c r="L1606" i="50"/>
  <c r="G1606" i="50"/>
  <c r="L1605" i="50"/>
  <c r="G1605" i="50"/>
  <c r="L1604" i="50"/>
  <c r="G1604" i="50"/>
  <c r="L1603" i="50"/>
  <c r="G1603" i="50"/>
  <c r="L1602" i="50"/>
  <c r="G1602" i="50"/>
  <c r="L1601" i="50"/>
  <c r="G1601" i="50"/>
  <c r="L1600" i="50"/>
  <c r="G1600" i="50"/>
  <c r="L1599" i="50"/>
  <c r="G1599" i="50"/>
  <c r="L1598" i="50"/>
  <c r="G1598" i="50"/>
  <c r="L1597" i="50"/>
  <c r="G1597" i="50"/>
  <c r="L1596" i="50"/>
  <c r="G1596" i="50"/>
  <c r="L1595" i="50"/>
  <c r="G1595" i="50"/>
  <c r="L1594" i="50"/>
  <c r="G1594" i="50"/>
  <c r="L1593" i="50"/>
  <c r="G1593" i="50"/>
  <c r="L1592" i="50"/>
  <c r="G1592" i="50"/>
  <c r="L1591" i="50"/>
  <c r="G1591" i="50"/>
  <c r="L1590" i="50"/>
  <c r="G1590" i="50"/>
  <c r="L1589" i="50"/>
  <c r="G1589" i="50"/>
  <c r="L1588" i="50"/>
  <c r="G1588" i="50"/>
  <c r="L1587" i="50"/>
  <c r="G1587" i="50"/>
  <c r="L1586" i="50"/>
  <c r="G1586" i="50"/>
  <c r="L1585" i="50"/>
  <c r="G1585" i="50"/>
  <c r="L1584" i="50"/>
  <c r="G1584" i="50"/>
  <c r="L1583" i="50"/>
  <c r="G1583" i="50"/>
  <c r="L1582" i="50"/>
  <c r="G1582" i="50"/>
  <c r="L1581" i="50"/>
  <c r="G1581" i="50"/>
  <c r="L1580" i="50"/>
  <c r="G1580" i="50"/>
  <c r="L1579" i="50"/>
  <c r="G1579" i="50"/>
  <c r="L1578" i="50"/>
  <c r="G1578" i="50"/>
  <c r="L1577" i="50"/>
  <c r="G1577" i="50"/>
  <c r="L1576" i="50"/>
  <c r="G1576" i="50"/>
  <c r="L1575" i="50"/>
  <c r="G1575" i="50"/>
  <c r="L1574" i="50"/>
  <c r="G1574" i="50"/>
  <c r="L1573" i="50"/>
  <c r="G1573" i="50"/>
  <c r="L1572" i="50"/>
  <c r="G1572" i="50"/>
  <c r="L1571" i="50"/>
  <c r="G1571" i="50"/>
  <c r="L1570" i="50"/>
  <c r="G1570" i="50"/>
  <c r="L1569" i="50"/>
  <c r="G1569" i="50"/>
  <c r="L1568" i="50"/>
  <c r="G1568" i="50"/>
  <c r="L1567" i="50"/>
  <c r="G1567" i="50"/>
  <c r="L1566" i="50"/>
  <c r="G1566" i="50"/>
  <c r="L1565" i="50"/>
  <c r="G1565" i="50"/>
  <c r="L1564" i="50"/>
  <c r="G1564" i="50"/>
  <c r="L1563" i="50"/>
  <c r="G1563" i="50"/>
  <c r="L1562" i="50"/>
  <c r="G1562" i="50"/>
  <c r="L1561" i="50"/>
  <c r="G1561" i="50"/>
  <c r="L1560" i="50"/>
  <c r="G1560" i="50"/>
  <c r="L1559" i="50"/>
  <c r="G1559" i="50"/>
  <c r="L1558" i="50"/>
  <c r="G1558" i="50"/>
  <c r="L1557" i="50"/>
  <c r="G1557" i="50"/>
  <c r="L1556" i="50"/>
  <c r="G1556" i="50"/>
  <c r="L1555" i="50"/>
  <c r="G1555" i="50"/>
  <c r="L1554" i="50"/>
  <c r="G1554" i="50"/>
  <c r="L1553" i="50"/>
  <c r="G1553" i="50"/>
  <c r="L1552" i="50"/>
  <c r="G1552" i="50"/>
  <c r="L1551" i="50"/>
  <c r="G1551" i="50"/>
  <c r="L1550" i="50"/>
  <c r="G1550" i="50"/>
  <c r="L1549" i="50"/>
  <c r="G1549" i="50"/>
  <c r="L1548" i="50"/>
  <c r="G1548" i="50"/>
  <c r="L1547" i="50"/>
  <c r="G1547" i="50"/>
  <c r="L1546" i="50"/>
  <c r="G1546" i="50"/>
  <c r="L1545" i="50"/>
  <c r="G1545" i="50"/>
  <c r="L1544" i="50"/>
  <c r="G1544" i="50"/>
  <c r="L1543" i="50"/>
  <c r="G1543" i="50"/>
  <c r="L1542" i="50"/>
  <c r="G1542" i="50"/>
  <c r="L1541" i="50"/>
  <c r="G1541" i="50"/>
  <c r="L1540" i="50"/>
  <c r="G1540" i="50"/>
  <c r="L1539" i="50"/>
  <c r="G1539" i="50"/>
  <c r="L1538" i="50"/>
  <c r="G1538" i="50"/>
  <c r="L1537" i="50"/>
  <c r="G1537" i="50"/>
  <c r="L1536" i="50"/>
  <c r="G1536" i="50"/>
  <c r="L1535" i="50"/>
  <c r="G1535" i="50"/>
  <c r="L1534" i="50"/>
  <c r="G1534" i="50"/>
  <c r="L1533" i="50"/>
  <c r="G1533" i="50"/>
  <c r="L1532" i="50"/>
  <c r="G1532" i="50"/>
  <c r="L1531" i="50"/>
  <c r="G1531" i="50"/>
  <c r="L1530" i="50"/>
  <c r="G1530" i="50"/>
  <c r="L1529" i="50"/>
  <c r="G1529" i="50"/>
  <c r="L1528" i="50"/>
  <c r="G1528" i="50"/>
  <c r="L1527" i="50"/>
  <c r="G1527" i="50"/>
  <c r="L1526" i="50"/>
  <c r="G1526" i="50"/>
  <c r="L1525" i="50"/>
  <c r="G1525" i="50"/>
  <c r="L1524" i="50"/>
  <c r="G1524" i="50"/>
  <c r="L1523" i="50"/>
  <c r="G1523" i="50"/>
  <c r="L1522" i="50"/>
  <c r="G1522" i="50"/>
  <c r="L1521" i="50"/>
  <c r="G1521" i="50"/>
  <c r="L1520" i="50"/>
  <c r="G1520" i="50"/>
  <c r="L1519" i="50"/>
  <c r="G1519" i="50"/>
  <c r="L1518" i="50"/>
  <c r="G1518" i="50"/>
  <c r="L1517" i="50"/>
  <c r="G1517" i="50"/>
  <c r="L1516" i="50"/>
  <c r="G1516" i="50"/>
  <c r="L1515" i="50"/>
  <c r="G1515" i="50"/>
  <c r="L1514" i="50"/>
  <c r="G1514" i="50"/>
  <c r="L1513" i="50"/>
  <c r="G1513" i="50"/>
  <c r="L1512" i="50"/>
  <c r="G1512" i="50"/>
  <c r="L1511" i="50"/>
  <c r="G1511" i="50"/>
  <c r="L1510" i="50"/>
  <c r="G1510" i="50"/>
  <c r="L1509" i="50"/>
  <c r="G1509" i="50"/>
  <c r="L1508" i="50"/>
  <c r="G1508" i="50"/>
  <c r="L1507" i="50"/>
  <c r="G1507" i="50"/>
  <c r="L1506" i="50"/>
  <c r="G1506" i="50"/>
  <c r="L1505" i="50"/>
  <c r="G1505" i="50"/>
  <c r="L1504" i="50"/>
  <c r="G1504" i="50"/>
  <c r="L1503" i="50"/>
  <c r="G1503" i="50"/>
  <c r="L1502" i="50"/>
  <c r="G1502" i="50"/>
  <c r="L1501" i="50"/>
  <c r="G1501" i="50"/>
  <c r="L1500" i="50"/>
  <c r="G1500" i="50"/>
  <c r="L1499" i="50"/>
  <c r="G1499" i="50"/>
  <c r="L1498" i="50"/>
  <c r="G1498" i="50"/>
  <c r="L1497" i="50"/>
  <c r="G1497" i="50"/>
  <c r="L1496" i="50"/>
  <c r="G1496" i="50"/>
  <c r="L1495" i="50"/>
  <c r="G1495" i="50"/>
  <c r="L1494" i="50"/>
  <c r="G1494" i="50"/>
  <c r="L1493" i="50"/>
  <c r="G1493" i="50"/>
  <c r="L1492" i="50"/>
  <c r="G1492" i="50"/>
  <c r="L1491" i="50"/>
  <c r="G1491" i="50"/>
  <c r="L1490" i="50"/>
  <c r="G1490" i="50"/>
  <c r="L1489" i="50"/>
  <c r="G1489" i="50"/>
  <c r="L1488" i="50"/>
  <c r="G1488" i="50"/>
  <c r="L1487" i="50"/>
  <c r="G1487" i="50"/>
  <c r="L1486" i="50"/>
  <c r="G1486" i="50"/>
  <c r="L1485" i="50"/>
  <c r="G1485" i="50"/>
  <c r="L1484" i="50"/>
  <c r="G1484" i="50"/>
  <c r="L1483" i="50"/>
  <c r="G1483" i="50"/>
  <c r="L1482" i="50"/>
  <c r="G1482" i="50"/>
  <c r="L1481" i="50"/>
  <c r="G1481" i="50"/>
  <c r="L1480" i="50"/>
  <c r="G1480" i="50"/>
  <c r="L1479" i="50"/>
  <c r="G1479" i="50"/>
  <c r="L1478" i="50"/>
  <c r="G1478" i="50"/>
  <c r="L1477" i="50"/>
  <c r="G1477" i="50"/>
  <c r="L1476" i="50"/>
  <c r="G1476" i="50"/>
  <c r="L1475" i="50"/>
  <c r="G1475" i="50"/>
  <c r="L1474" i="50"/>
  <c r="G1474" i="50"/>
  <c r="L1473" i="50"/>
  <c r="G1473" i="50"/>
  <c r="L1472" i="50"/>
  <c r="G1472" i="50"/>
  <c r="L1471" i="50"/>
  <c r="G1471" i="50"/>
  <c r="L1470" i="50"/>
  <c r="G1470" i="50"/>
  <c r="L1639" i="95"/>
  <c r="G1639" i="95"/>
  <c r="L1638" i="95"/>
  <c r="G1638" i="95"/>
  <c r="L1637" i="95"/>
  <c r="G1637" i="95"/>
  <c r="L1636" i="95"/>
  <c r="G1636" i="95"/>
  <c r="L1635" i="95"/>
  <c r="G1635" i="95"/>
  <c r="L1634" i="95"/>
  <c r="G1634" i="95"/>
  <c r="L1633" i="95"/>
  <c r="G1633" i="95"/>
  <c r="L1632" i="95"/>
  <c r="G1632" i="95"/>
  <c r="L1631" i="95"/>
  <c r="G1631" i="95"/>
  <c r="L1630" i="95"/>
  <c r="G1630" i="95"/>
  <c r="L1629" i="95"/>
  <c r="G1629" i="95"/>
  <c r="L1628" i="95"/>
  <c r="G1628" i="95"/>
  <c r="L1627" i="95"/>
  <c r="G1627" i="95"/>
  <c r="L1626" i="95"/>
  <c r="G1626" i="95"/>
  <c r="L1625" i="95"/>
  <c r="G1625" i="95"/>
  <c r="L1624" i="95"/>
  <c r="G1624" i="95"/>
  <c r="L1623" i="95"/>
  <c r="G1623" i="95"/>
  <c r="L1622" i="95"/>
  <c r="G1622" i="95"/>
  <c r="L1621" i="95"/>
  <c r="G1621" i="95"/>
  <c r="L1620" i="95"/>
  <c r="G1620" i="95"/>
  <c r="L1619" i="95"/>
  <c r="G1619" i="95"/>
  <c r="L1618" i="95"/>
  <c r="G1618" i="95"/>
  <c r="L1617" i="95"/>
  <c r="G1617" i="95"/>
  <c r="L1616" i="95"/>
  <c r="G1616" i="95"/>
  <c r="L1615" i="95"/>
  <c r="G1615" i="95"/>
  <c r="L1614" i="95"/>
  <c r="G1614" i="95"/>
  <c r="L1613" i="95"/>
  <c r="G1613" i="95"/>
  <c r="L1612" i="95"/>
  <c r="G1612" i="95"/>
  <c r="L1611" i="95"/>
  <c r="G1611" i="95"/>
  <c r="K1610" i="95"/>
  <c r="L1610" i="95" s="1"/>
  <c r="G1610" i="95"/>
  <c r="L1609" i="95"/>
  <c r="G1609" i="95"/>
  <c r="L1608" i="95"/>
  <c r="G1608" i="95"/>
  <c r="L1607" i="95"/>
  <c r="G1607" i="95"/>
  <c r="L1606" i="95"/>
  <c r="G1606" i="95"/>
  <c r="L1605" i="95"/>
  <c r="G1605" i="95"/>
  <c r="L1604" i="95"/>
  <c r="G1604" i="95"/>
  <c r="L1603" i="95"/>
  <c r="G1603" i="95"/>
  <c r="L1602" i="95"/>
  <c r="G1602" i="95"/>
  <c r="L1601" i="95"/>
  <c r="G1601" i="95"/>
  <c r="L1600" i="95"/>
  <c r="G1600" i="95"/>
  <c r="L1599" i="95"/>
  <c r="G1599" i="95"/>
  <c r="L1598" i="95"/>
  <c r="G1598" i="95"/>
  <c r="L1597" i="95"/>
  <c r="G1597" i="95"/>
  <c r="L1596" i="95"/>
  <c r="G1596" i="95"/>
  <c r="L1595" i="95"/>
  <c r="G1595" i="95"/>
  <c r="L1594" i="95"/>
  <c r="G1594" i="95"/>
  <c r="L1593" i="95"/>
  <c r="G1593" i="95"/>
  <c r="L1592" i="95"/>
  <c r="G1592" i="95"/>
  <c r="L1591" i="95"/>
  <c r="G1591" i="95"/>
  <c r="L1590" i="95"/>
  <c r="G1590" i="95"/>
  <c r="L1589" i="95"/>
  <c r="G1589" i="95"/>
  <c r="L1588" i="95"/>
  <c r="G1588" i="95"/>
  <c r="L1587" i="95"/>
  <c r="G1587" i="95"/>
  <c r="L1586" i="95"/>
  <c r="G1586" i="95"/>
  <c r="L1585" i="95"/>
  <c r="G1585" i="95"/>
  <c r="L1584" i="95"/>
  <c r="G1584" i="95"/>
  <c r="L1583" i="95"/>
  <c r="G1583" i="95"/>
  <c r="L1582" i="95"/>
  <c r="G1582" i="95"/>
  <c r="L1581" i="95"/>
  <c r="G1581" i="95"/>
  <c r="L1580" i="95"/>
  <c r="G1580" i="95"/>
  <c r="L1579" i="95"/>
  <c r="G1579" i="95"/>
  <c r="L1578" i="95"/>
  <c r="G1578" i="95"/>
  <c r="L1577" i="95"/>
  <c r="G1577" i="95"/>
  <c r="L1576" i="95"/>
  <c r="G1576" i="95"/>
  <c r="L1575" i="95"/>
  <c r="G1575" i="95"/>
  <c r="L1574" i="95"/>
  <c r="G1574" i="95"/>
  <c r="L1573" i="95"/>
  <c r="G1573" i="95"/>
  <c r="L1572" i="95"/>
  <c r="G1572" i="95"/>
  <c r="L1571" i="95"/>
  <c r="G1571" i="95"/>
  <c r="L1570" i="95"/>
  <c r="G1570" i="95"/>
  <c r="L1569" i="95"/>
  <c r="G1569" i="95"/>
  <c r="L1568" i="95"/>
  <c r="G1568" i="95"/>
  <c r="L1567" i="95"/>
  <c r="G1567" i="95"/>
  <c r="L1566" i="95"/>
  <c r="G1566" i="95"/>
  <c r="L1565" i="95"/>
  <c r="G1565" i="95"/>
  <c r="L1564" i="95"/>
  <c r="G1564" i="95"/>
  <c r="L1563" i="95"/>
  <c r="G1563" i="95"/>
  <c r="L1562" i="95"/>
  <c r="G1562" i="95"/>
  <c r="L1561" i="95"/>
  <c r="G1561" i="95"/>
  <c r="L1560" i="95"/>
  <c r="G1560" i="95"/>
  <c r="L1559" i="95"/>
  <c r="G1559" i="95"/>
  <c r="L1558" i="95"/>
  <c r="G1558" i="95"/>
  <c r="L1557" i="95"/>
  <c r="G1557" i="95"/>
  <c r="L1556" i="95"/>
  <c r="G1556" i="95"/>
  <c r="L1555" i="95"/>
  <c r="G1555" i="95"/>
  <c r="L1554" i="95"/>
  <c r="G1554" i="95"/>
  <c r="L1553" i="95"/>
  <c r="G1553" i="95"/>
  <c r="L1552" i="95"/>
  <c r="G1552" i="95"/>
  <c r="L1551" i="95"/>
  <c r="G1551" i="95"/>
  <c r="L1550" i="95"/>
  <c r="G1550" i="95"/>
  <c r="L1549" i="95"/>
  <c r="G1549" i="95"/>
  <c r="L1548" i="95"/>
  <c r="G1548" i="95"/>
  <c r="L1547" i="95"/>
  <c r="G1547" i="95"/>
  <c r="L1546" i="95"/>
  <c r="G1546" i="95"/>
  <c r="L1545" i="95"/>
  <c r="G1545" i="95"/>
  <c r="L1544" i="95"/>
  <c r="G1544" i="95"/>
  <c r="L1543" i="95"/>
  <c r="G1543" i="95"/>
  <c r="L1542" i="95"/>
  <c r="G1542" i="95"/>
  <c r="L1541" i="95"/>
  <c r="G1541" i="95"/>
  <c r="L1540" i="95"/>
  <c r="G1540" i="95"/>
  <c r="L1539" i="95"/>
  <c r="G1539" i="95"/>
  <c r="L1538" i="95"/>
  <c r="G1538" i="95"/>
  <c r="L1537" i="95"/>
  <c r="G1537" i="95"/>
  <c r="L1536" i="95"/>
  <c r="G1536" i="95"/>
  <c r="L1535" i="95"/>
  <c r="G1535" i="95"/>
  <c r="L1534" i="95"/>
  <c r="G1534" i="95"/>
  <c r="L1533" i="95"/>
  <c r="G1533" i="95"/>
  <c r="L1532" i="95"/>
  <c r="G1532" i="95"/>
  <c r="L1531" i="95"/>
  <c r="G1531" i="95"/>
  <c r="L1530" i="95"/>
  <c r="G1530" i="95"/>
  <c r="L1529" i="95"/>
  <c r="G1529" i="95"/>
  <c r="L1528" i="95"/>
  <c r="G1528" i="95"/>
  <c r="L1527" i="95"/>
  <c r="G1527" i="95"/>
  <c r="L1526" i="95"/>
  <c r="G1526" i="95"/>
  <c r="L1525" i="95"/>
  <c r="G1525" i="95"/>
  <c r="L1524" i="95"/>
  <c r="G1524" i="95"/>
  <c r="L1523" i="95"/>
  <c r="G1523" i="95"/>
  <c r="L1522" i="95"/>
  <c r="G1522" i="95"/>
  <c r="L1521" i="95"/>
  <c r="G1521" i="95"/>
  <c r="L1520" i="95"/>
  <c r="G1520" i="95"/>
  <c r="L1519" i="95"/>
  <c r="G1519" i="95"/>
  <c r="L1518" i="95"/>
  <c r="G1518" i="95"/>
  <c r="L1517" i="95"/>
  <c r="G1517" i="95"/>
  <c r="L1516" i="95"/>
  <c r="G1516" i="95"/>
  <c r="L1515" i="95"/>
  <c r="G1515" i="95"/>
  <c r="L1514" i="95"/>
  <c r="G1514" i="95"/>
  <c r="L1513" i="95"/>
  <c r="G1513" i="95"/>
  <c r="L1512" i="95"/>
  <c r="G1512" i="95"/>
  <c r="L1511" i="95"/>
  <c r="G1511" i="95"/>
  <c r="L1510" i="95"/>
  <c r="G1510" i="95"/>
  <c r="L1509" i="95"/>
  <c r="G1509" i="95"/>
  <c r="L1508" i="95"/>
  <c r="G1508" i="95"/>
  <c r="L1507" i="95"/>
  <c r="G1507" i="95"/>
  <c r="L1506" i="95"/>
  <c r="G1506" i="95"/>
  <c r="L1505" i="95"/>
  <c r="G1505" i="95"/>
  <c r="L1504" i="95"/>
  <c r="G1504" i="95"/>
  <c r="L1503" i="95"/>
  <c r="G1503" i="95"/>
  <c r="L1502" i="95"/>
  <c r="G1502" i="95"/>
  <c r="L1501" i="95"/>
  <c r="G1501" i="95"/>
  <c r="L1500" i="95"/>
  <c r="G1500" i="95"/>
  <c r="L1499" i="95"/>
  <c r="G1499" i="95"/>
  <c r="L1498" i="95"/>
  <c r="G1498" i="95"/>
  <c r="L1497" i="95"/>
  <c r="G1497" i="95"/>
  <c r="L1496" i="95"/>
  <c r="G1496" i="95"/>
  <c r="L1495" i="95"/>
  <c r="G1495" i="95"/>
  <c r="L1494" i="95"/>
  <c r="G1494" i="95"/>
  <c r="L1493" i="95"/>
  <c r="G1493" i="95"/>
  <c r="L1492" i="95"/>
  <c r="G1492" i="95"/>
  <c r="L1491" i="95"/>
  <c r="G1491" i="95"/>
  <c r="L1490" i="95"/>
  <c r="G1490" i="95"/>
  <c r="L1489" i="95"/>
  <c r="G1489" i="95"/>
  <c r="L1488" i="95"/>
  <c r="G1488" i="95"/>
  <c r="L1487" i="95"/>
  <c r="G1487" i="95"/>
  <c r="L1486" i="95"/>
  <c r="G1486" i="95"/>
  <c r="L1485" i="95"/>
  <c r="G1485" i="95"/>
  <c r="L1484" i="95"/>
  <c r="G1484" i="95"/>
  <c r="L1483" i="95"/>
  <c r="G1483" i="95"/>
  <c r="L1482" i="95"/>
  <c r="G1482" i="95"/>
  <c r="L1481" i="95"/>
  <c r="G1481" i="95"/>
  <c r="L1480" i="95"/>
  <c r="G1480" i="95"/>
  <c r="L1479" i="95"/>
  <c r="G1479" i="95"/>
  <c r="L1478" i="95"/>
  <c r="G1478" i="95"/>
  <c r="L1477" i="95"/>
  <c r="G1477" i="95"/>
  <c r="L1476" i="95"/>
  <c r="G1476" i="95"/>
  <c r="L1475" i="95"/>
  <c r="G1475" i="95"/>
  <c r="L1474" i="95"/>
  <c r="G1474" i="95"/>
  <c r="L1473" i="95"/>
  <c r="G1473" i="95"/>
  <c r="L1472" i="95"/>
  <c r="G1472" i="95"/>
  <c r="L1471" i="95"/>
  <c r="G1471" i="95"/>
  <c r="L1470" i="95"/>
  <c r="G1470" i="95"/>
  <c r="L1469" i="95"/>
  <c r="G1469" i="95"/>
  <c r="L1468" i="95"/>
  <c r="G1468" i="95"/>
  <c r="L1467" i="95"/>
  <c r="G1467" i="95"/>
  <c r="L1466" i="95"/>
  <c r="G1466" i="95"/>
  <c r="L1465" i="95"/>
  <c r="G1465" i="95"/>
  <c r="L1464" i="95"/>
  <c r="G1464" i="95"/>
  <c r="L1463" i="95"/>
  <c r="G1463" i="95"/>
  <c r="L1462" i="95"/>
  <c r="G1462" i="95"/>
  <c r="L1461" i="95"/>
  <c r="G1461" i="95"/>
  <c r="L1460" i="95"/>
  <c r="G1460" i="95"/>
  <c r="L1459" i="95"/>
  <c r="G1459" i="95"/>
  <c r="L1458" i="95"/>
  <c r="G1458" i="95"/>
  <c r="L1457" i="95"/>
  <c r="G1457" i="95"/>
  <c r="L1456" i="95"/>
  <c r="G1456" i="95"/>
  <c r="L1455" i="95"/>
  <c r="G1455" i="95"/>
  <c r="L1454" i="95"/>
  <c r="G1454" i="95"/>
  <c r="L1453" i="95"/>
  <c r="G1453" i="95"/>
  <c r="L1452" i="95"/>
  <c r="G1452" i="95"/>
  <c r="L1451" i="95"/>
  <c r="G1451" i="95"/>
  <c r="L1450" i="95"/>
  <c r="G1450" i="95"/>
  <c r="L1449" i="95"/>
  <c r="G1449" i="95"/>
  <c r="L1448" i="95"/>
  <c r="G1448" i="95"/>
  <c r="L1447" i="95"/>
  <c r="G1447" i="95"/>
  <c r="L1446" i="95"/>
  <c r="G1446" i="95"/>
  <c r="L1445" i="95"/>
  <c r="G1445" i="95"/>
  <c r="L1444" i="95"/>
  <c r="G1444" i="95"/>
  <c r="L1443" i="95"/>
  <c r="G1443" i="95"/>
  <c r="L1442" i="95"/>
  <c r="G1442" i="95"/>
  <c r="L1441" i="95"/>
  <c r="G1441" i="95"/>
  <c r="L1440" i="95"/>
  <c r="G1440" i="95"/>
  <c r="L1439" i="95"/>
  <c r="G1439" i="95"/>
  <c r="L1438" i="95"/>
  <c r="G1438" i="95"/>
  <c r="L1437" i="95"/>
  <c r="G1437" i="95"/>
  <c r="L1436" i="95"/>
  <c r="G1436" i="95"/>
  <c r="L1435" i="95"/>
  <c r="G1435" i="95"/>
  <c r="L1434" i="95"/>
  <c r="G1434" i="95"/>
  <c r="L1433" i="95"/>
  <c r="G1433" i="95"/>
  <c r="L1432" i="95"/>
  <c r="G1432" i="95"/>
  <c r="L1431" i="95"/>
  <c r="G1431" i="95"/>
  <c r="L1430" i="95"/>
  <c r="G1430" i="95"/>
  <c r="L1429" i="95"/>
  <c r="G1429" i="95"/>
  <c r="L1469" i="50"/>
  <c r="G1469" i="50"/>
  <c r="L1468" i="50"/>
  <c r="G1468" i="50"/>
  <c r="L1467" i="50"/>
  <c r="G1467" i="50"/>
  <c r="L1466" i="50"/>
  <c r="G1466" i="50"/>
  <c r="L1465" i="50"/>
  <c r="G1465" i="50"/>
  <c r="L1464" i="50"/>
  <c r="G1464" i="50"/>
  <c r="L1463" i="50"/>
  <c r="G1463" i="50"/>
  <c r="L1462" i="50"/>
  <c r="G1462" i="50"/>
  <c r="L1461" i="50"/>
  <c r="G1461" i="50"/>
  <c r="L1460" i="50"/>
  <c r="G1460" i="50"/>
  <c r="L1459" i="50"/>
  <c r="G1459" i="50"/>
  <c r="L1458" i="50"/>
  <c r="G1458" i="50"/>
  <c r="L1457" i="50"/>
  <c r="G1457" i="50"/>
  <c r="L1456" i="50"/>
  <c r="G1456" i="50"/>
  <c r="L1455" i="50"/>
  <c r="G1455" i="50"/>
  <c r="L1454" i="50"/>
  <c r="G1454" i="50"/>
  <c r="L1453" i="50"/>
  <c r="G1453" i="50"/>
  <c r="L1452" i="50"/>
  <c r="G1452" i="50"/>
  <c r="L1451" i="50"/>
  <c r="G1451" i="50"/>
  <c r="L1450" i="50"/>
  <c r="G1450" i="50"/>
  <c r="L1449" i="50"/>
  <c r="G1449" i="50"/>
  <c r="L1448" i="50"/>
  <c r="G1448" i="50"/>
  <c r="L1447" i="50"/>
  <c r="G1447" i="50"/>
  <c r="L1446" i="50"/>
  <c r="G1446" i="50"/>
  <c r="L1445" i="50"/>
  <c r="G1445" i="50"/>
  <c r="L1444" i="50"/>
  <c r="G1444" i="50"/>
  <c r="L1443" i="50"/>
  <c r="G1443" i="50"/>
  <c r="L1442" i="50"/>
  <c r="G1442" i="50"/>
  <c r="L1441" i="50"/>
  <c r="G1441" i="50"/>
  <c r="L1440" i="50"/>
  <c r="G1440" i="50"/>
  <c r="L1439" i="50"/>
  <c r="G1439" i="50"/>
  <c r="L1438" i="50"/>
  <c r="G1438" i="50"/>
  <c r="L1437" i="50"/>
  <c r="G1437" i="50"/>
  <c r="L1436" i="50"/>
  <c r="G1436" i="50"/>
  <c r="L1435" i="50"/>
  <c r="G1435" i="50"/>
  <c r="L1434" i="50"/>
  <c r="G1434" i="50"/>
  <c r="L1433" i="50"/>
  <c r="G1433" i="50"/>
  <c r="L1432" i="50"/>
  <c r="G1432" i="50"/>
  <c r="L1431" i="50"/>
  <c r="G1431" i="50"/>
  <c r="L1430" i="50"/>
  <c r="G1430" i="50"/>
  <c r="L1429" i="50"/>
  <c r="G1429" i="50"/>
  <c r="L1428" i="95" l="1"/>
  <c r="G1428" i="95"/>
  <c r="L1427" i="95"/>
  <c r="G1427" i="95"/>
  <c r="L1426" i="95"/>
  <c r="G1426" i="95"/>
  <c r="L1425" i="95"/>
  <c r="G1425" i="95"/>
  <c r="L1424" i="95"/>
  <c r="G1424" i="95"/>
  <c r="L1423" i="95"/>
  <c r="G1423" i="95"/>
  <c r="L1422" i="95"/>
  <c r="G1422" i="95"/>
  <c r="L1421" i="95"/>
  <c r="G1421" i="95"/>
  <c r="L1420" i="95"/>
  <c r="G1420" i="95"/>
  <c r="L1428" i="50"/>
  <c r="G1428" i="50"/>
  <c r="L1427" i="50"/>
  <c r="G1427" i="50"/>
  <c r="L1426" i="50"/>
  <c r="G1426" i="50"/>
  <c r="L1425" i="50"/>
  <c r="G1425" i="50"/>
  <c r="L1424" i="50"/>
  <c r="G1424" i="50"/>
  <c r="L1423" i="50"/>
  <c r="G1423" i="50"/>
  <c r="L1422" i="50"/>
  <c r="G1422" i="50"/>
  <c r="L1421" i="50"/>
  <c r="G1421" i="50"/>
  <c r="L1420" i="50"/>
  <c r="G1420" i="50"/>
  <c r="L1419" i="95" l="1"/>
  <c r="G1419" i="95"/>
  <c r="L1418" i="95"/>
  <c r="G1418" i="95"/>
  <c r="L1417" i="95"/>
  <c r="G1417" i="95"/>
  <c r="L1416" i="95"/>
  <c r="G1416" i="95"/>
  <c r="L1415" i="95"/>
  <c r="G1415" i="95"/>
  <c r="L1414" i="95"/>
  <c r="G1414" i="95"/>
  <c r="L1413" i="95"/>
  <c r="G1413" i="95"/>
  <c r="L1412" i="95"/>
  <c r="G1412" i="95"/>
  <c r="L1411" i="95"/>
  <c r="G1411" i="95"/>
  <c r="L1410" i="95"/>
  <c r="G1410" i="95"/>
  <c r="L1409" i="95"/>
  <c r="G1409" i="95"/>
  <c r="L1408" i="95"/>
  <c r="G1408" i="95"/>
  <c r="L1407" i="95"/>
  <c r="G1407" i="95"/>
  <c r="L1406" i="95"/>
  <c r="G1406" i="95"/>
  <c r="L1405" i="95"/>
  <c r="G1405" i="95"/>
  <c r="L1404" i="95"/>
  <c r="G1404" i="95"/>
  <c r="L1403" i="95"/>
  <c r="G1403" i="95"/>
  <c r="L1402" i="95"/>
  <c r="G1402" i="95"/>
  <c r="L1401" i="95"/>
  <c r="G1401" i="95"/>
  <c r="L1400" i="95"/>
  <c r="G1400" i="95"/>
  <c r="L1399" i="95"/>
  <c r="G1399" i="95"/>
  <c r="L1398" i="95"/>
  <c r="G1398" i="95"/>
  <c r="L1397" i="95"/>
  <c r="G1397" i="95"/>
  <c r="L1396" i="95"/>
  <c r="G1396" i="95"/>
  <c r="L1395" i="95"/>
  <c r="G1395" i="95"/>
  <c r="L1394" i="95"/>
  <c r="G1394" i="95"/>
  <c r="L1419" i="50"/>
  <c r="G1419" i="50"/>
  <c r="L1418" i="50"/>
  <c r="G1418" i="50"/>
  <c r="L1417" i="50"/>
  <c r="G1417" i="50"/>
  <c r="L1416" i="50"/>
  <c r="G1416" i="50"/>
  <c r="L1415" i="50"/>
  <c r="G1415" i="50"/>
  <c r="L1414" i="50"/>
  <c r="G1414" i="50"/>
  <c r="L1413" i="50"/>
  <c r="G1413" i="50"/>
  <c r="L1412" i="50"/>
  <c r="G1412" i="50"/>
  <c r="L1411" i="50"/>
  <c r="G1411" i="50"/>
  <c r="L1410" i="50"/>
  <c r="G1410" i="50"/>
  <c r="L1409" i="50"/>
  <c r="G1409" i="50"/>
  <c r="L1408" i="50"/>
  <c r="G1408" i="50"/>
  <c r="L1407" i="50"/>
  <c r="G1407" i="50"/>
  <c r="L1406" i="50"/>
  <c r="G1406" i="50"/>
  <c r="L1405" i="50"/>
  <c r="G1405" i="50"/>
  <c r="L1404" i="50"/>
  <c r="G1404" i="50"/>
  <c r="L1403" i="50"/>
  <c r="G1403" i="50"/>
  <c r="L1402" i="50"/>
  <c r="G1402" i="50"/>
  <c r="L1401" i="50"/>
  <c r="G1401" i="50"/>
  <c r="L1400" i="50"/>
  <c r="G1400" i="50"/>
  <c r="L1399" i="50"/>
  <c r="G1399" i="50"/>
  <c r="L1398" i="50"/>
  <c r="G1398" i="50"/>
  <c r="L1397" i="50"/>
  <c r="G1397" i="50"/>
  <c r="L1396" i="50"/>
  <c r="G1396" i="50"/>
  <c r="L1395" i="50"/>
  <c r="G1395" i="50"/>
  <c r="L1394" i="50"/>
  <c r="G1394" i="50"/>
  <c r="L1393" i="95" l="1"/>
  <c r="L1392" i="95"/>
  <c r="L1391" i="95"/>
  <c r="L1390" i="95"/>
  <c r="L1389" i="95"/>
  <c r="L1393" i="50"/>
  <c r="L1392" i="50"/>
  <c r="L1391" i="50"/>
  <c r="L1390" i="50"/>
  <c r="L1389" i="50"/>
  <c r="G1393" i="95"/>
  <c r="G1392" i="95"/>
  <c r="G1391" i="95"/>
  <c r="G1390" i="95"/>
  <c r="G1389" i="95"/>
  <c r="G1393" i="50"/>
  <c r="G1392" i="50"/>
  <c r="G1391" i="50"/>
  <c r="G1390" i="50"/>
  <c r="G1389" i="50"/>
  <c r="L1388" i="50"/>
  <c r="L1387" i="50"/>
  <c r="L1386" i="50"/>
  <c r="L1385" i="50"/>
  <c r="L1388" i="95"/>
  <c r="L1387" i="95"/>
  <c r="L1386" i="95"/>
  <c r="L1385" i="95"/>
  <c r="G1388" i="95"/>
  <c r="G1387" i="95"/>
  <c r="G1386" i="95"/>
  <c r="G1385" i="95"/>
  <c r="L1384" i="95"/>
  <c r="G1384" i="95"/>
  <c r="L1383" i="95"/>
  <c r="G1383" i="95"/>
  <c r="L1382" i="95"/>
  <c r="G1382" i="95"/>
  <c r="L1381" i="95"/>
  <c r="G1381" i="95"/>
  <c r="L1380" i="95"/>
  <c r="G1380" i="95"/>
  <c r="G1388" i="50"/>
  <c r="G1387" i="50"/>
  <c r="G1386" i="50"/>
  <c r="G1385" i="50"/>
  <c r="L1384" i="50"/>
  <c r="G1384" i="50"/>
  <c r="L1383" i="50"/>
  <c r="G1383" i="50"/>
  <c r="L1382" i="50"/>
  <c r="G1382" i="50"/>
  <c r="L1381" i="50"/>
  <c r="G1381" i="50"/>
  <c r="L1380" i="50"/>
  <c r="G1380" i="50"/>
  <c r="L1379" i="95"/>
  <c r="G1379" i="95"/>
  <c r="L1378" i="95"/>
  <c r="G1378" i="95"/>
  <c r="L1377" i="95"/>
  <c r="G1377" i="95"/>
  <c r="L1376" i="95"/>
  <c r="G1376" i="95"/>
  <c r="L1375" i="95"/>
  <c r="G1375" i="95"/>
  <c r="L1379" i="50"/>
  <c r="G1379" i="50"/>
  <c r="L1378" i="50"/>
  <c r="G1378" i="50"/>
  <c r="L1377" i="50"/>
  <c r="G1377" i="50"/>
  <c r="L1376" i="50"/>
  <c r="G1376" i="50"/>
  <c r="L1375" i="50"/>
  <c r="G1375" i="50"/>
  <c r="L1374" i="95"/>
  <c r="G1374" i="95"/>
  <c r="L1373" i="95"/>
  <c r="G1373" i="95"/>
  <c r="L1372" i="95"/>
  <c r="G1372" i="95"/>
  <c r="L1371" i="95"/>
  <c r="G1371" i="95"/>
  <c r="L1370" i="95"/>
  <c r="G1370" i="95"/>
  <c r="L1374" i="50"/>
  <c r="G1374" i="50"/>
  <c r="L1373" i="50"/>
  <c r="G1373" i="50"/>
  <c r="L1372" i="50"/>
  <c r="G1372" i="50"/>
  <c r="L1371" i="50"/>
  <c r="G1371" i="50"/>
  <c r="L1370" i="50"/>
  <c r="G1370" i="50"/>
  <c r="L1369" i="50"/>
  <c r="G1369" i="50"/>
  <c r="L1368" i="50"/>
  <c r="G1368" i="50"/>
  <c r="L1367" i="50"/>
  <c r="G1367" i="50"/>
  <c r="L1366" i="50"/>
  <c r="G1366" i="50"/>
  <c r="L1369" i="95"/>
  <c r="G1369" i="95"/>
  <c r="L1368" i="95"/>
  <c r="G1368" i="95"/>
  <c r="L1367" i="95"/>
  <c r="G1367" i="95"/>
  <c r="L1366" i="95"/>
  <c r="G1366" i="95"/>
  <c r="L1365" i="95"/>
  <c r="L1364" i="95"/>
  <c r="L1363" i="95"/>
  <c r="L1365" i="50"/>
  <c r="L1364" i="50"/>
  <c r="L1363" i="50"/>
  <c r="G1365" i="95"/>
  <c r="G1364" i="95"/>
  <c r="G1363" i="95"/>
  <c r="G1365" i="50"/>
  <c r="G1364" i="50"/>
  <c r="G1363" i="50"/>
  <c r="L1362" i="95"/>
  <c r="L1361" i="95"/>
  <c r="L1360" i="95"/>
  <c r="L1359" i="95"/>
  <c r="L1358" i="95"/>
  <c r="L1357" i="95"/>
  <c r="L1356" i="95"/>
  <c r="L1355" i="95"/>
  <c r="L1354" i="95"/>
  <c r="L1353" i="95"/>
  <c r="L1362" i="50"/>
  <c r="L1361" i="50"/>
  <c r="L1360" i="50"/>
  <c r="L1359" i="50"/>
  <c r="L1358" i="50"/>
  <c r="L1357" i="50"/>
  <c r="L1356" i="50"/>
  <c r="L1355" i="50"/>
  <c r="L1354" i="50"/>
  <c r="L1353" i="50"/>
  <c r="G1362" i="95"/>
  <c r="G1361" i="95"/>
  <c r="G1360" i="95"/>
  <c r="G1359" i="95"/>
  <c r="G1358" i="95"/>
  <c r="G1357" i="95"/>
  <c r="G1356" i="95"/>
  <c r="G1355" i="95"/>
  <c r="G1354" i="95"/>
  <c r="G1353" i="95"/>
  <c r="G1362" i="50"/>
  <c r="G1361" i="50"/>
  <c r="G1360" i="50"/>
  <c r="G1359" i="50"/>
  <c r="G1358" i="50"/>
  <c r="G1357" i="50"/>
  <c r="G1356" i="50"/>
  <c r="G1355" i="50"/>
  <c r="G1354" i="50"/>
  <c r="G1353" i="50"/>
  <c r="L1352" i="95"/>
  <c r="L1351" i="95"/>
  <c r="L1350" i="95"/>
  <c r="L1349" i="95"/>
  <c r="L1348" i="95"/>
  <c r="L1347" i="95"/>
  <c r="L1346" i="95"/>
  <c r="L1345" i="95"/>
  <c r="L1352" i="50"/>
  <c r="L1351" i="50"/>
  <c r="L1350" i="50"/>
  <c r="L1349" i="50"/>
  <c r="L1348" i="50"/>
  <c r="L1347" i="50"/>
  <c r="L1346" i="50"/>
  <c r="L1345" i="50"/>
  <c r="G1352" i="95"/>
  <c r="G1351" i="95"/>
  <c r="G1350" i="95"/>
  <c r="G1349" i="95"/>
  <c r="G1348" i="95"/>
  <c r="G1347" i="95"/>
  <c r="G1346" i="95"/>
  <c r="G1345" i="95"/>
  <c r="G1352" i="50"/>
  <c r="G1351" i="50"/>
  <c r="G1350" i="50"/>
  <c r="G1349" i="50"/>
  <c r="G1348" i="50"/>
  <c r="G1347" i="50"/>
  <c r="G1346" i="50"/>
  <c r="G1345" i="50"/>
  <c r="L1344" i="95"/>
  <c r="L1343" i="95"/>
  <c r="L1342" i="95"/>
  <c r="L1341" i="95"/>
  <c r="L1340" i="95"/>
  <c r="L1339" i="95"/>
  <c r="L1344" i="50"/>
  <c r="L1343" i="50"/>
  <c r="L1342" i="50"/>
  <c r="L1341" i="50"/>
  <c r="L1340" i="50"/>
  <c r="L1339" i="50"/>
  <c r="G1344" i="95"/>
  <c r="G1343" i="95"/>
  <c r="G1342" i="95"/>
  <c r="G1341" i="95"/>
  <c r="G1340" i="95"/>
  <c r="G1339" i="95"/>
  <c r="G1344" i="50"/>
  <c r="G1343" i="50"/>
  <c r="G1342" i="50"/>
  <c r="G1341" i="50"/>
  <c r="G1340" i="50"/>
  <c r="G1339" i="50"/>
  <c r="L1338" i="95"/>
  <c r="L1337" i="95"/>
  <c r="L1336" i="95"/>
  <c r="L1335" i="95"/>
  <c r="L1334" i="95"/>
  <c r="L1333" i="95"/>
  <c r="L1338" i="50"/>
  <c r="L1337" i="50"/>
  <c r="L1336" i="50"/>
  <c r="L1335" i="50"/>
  <c r="L1334" i="50"/>
  <c r="L1333" i="50"/>
  <c r="G1338" i="50"/>
  <c r="G1337" i="50"/>
  <c r="G1336" i="50"/>
  <c r="G1335" i="50"/>
  <c r="G1334" i="50"/>
  <c r="G1333" i="50"/>
  <c r="G1338" i="95"/>
  <c r="G1337" i="95"/>
  <c r="G1336" i="95"/>
  <c r="G1335" i="95"/>
  <c r="G1334" i="95"/>
  <c r="G1333" i="95"/>
  <c r="L1332" i="95"/>
  <c r="L1331" i="95"/>
  <c r="L1330" i="95"/>
  <c r="L1332" i="50"/>
  <c r="L1331" i="50"/>
  <c r="L1330" i="50"/>
  <c r="G1332" i="95"/>
  <c r="G1331" i="95"/>
  <c r="G1330" i="95"/>
  <c r="G1332" i="50"/>
  <c r="G1331" i="50"/>
  <c r="G1330" i="50"/>
  <c r="L1329" i="50" l="1"/>
  <c r="G1329" i="50"/>
  <c r="L1328" i="50"/>
  <c r="G1328" i="50"/>
  <c r="L1327" i="50"/>
  <c r="G1327" i="50"/>
  <c r="K1326" i="50"/>
  <c r="L1326" i="50" s="1"/>
  <c r="G1326" i="50"/>
  <c r="L1325" i="50"/>
  <c r="G1325" i="50"/>
  <c r="L1329" i="95"/>
  <c r="G1329" i="95"/>
  <c r="L1328" i="95"/>
  <c r="G1328" i="95"/>
  <c r="L1327" i="95"/>
  <c r="G1327" i="95"/>
  <c r="K1326" i="95"/>
  <c r="L1326" i="95" s="1"/>
  <c r="G1326" i="95"/>
  <c r="L1325" i="95"/>
  <c r="G1325" i="95"/>
  <c r="L1324" i="50"/>
  <c r="G1324" i="50"/>
  <c r="L1323" i="50"/>
  <c r="G1323" i="50"/>
  <c r="L1322" i="50"/>
  <c r="G1322" i="50"/>
  <c r="L1321" i="50"/>
  <c r="G1321" i="50"/>
  <c r="L1320" i="50"/>
  <c r="G1320" i="50"/>
  <c r="L1324" i="95"/>
  <c r="G1324" i="95"/>
  <c r="L1323" i="95"/>
  <c r="G1323" i="95"/>
  <c r="L1322" i="95"/>
  <c r="G1322" i="95"/>
  <c r="L1321" i="95"/>
  <c r="G1321" i="95"/>
  <c r="L1320" i="95"/>
  <c r="G1320" i="95"/>
  <c r="L1319" i="50"/>
  <c r="L1318" i="50"/>
  <c r="L1317" i="50"/>
  <c r="L1316" i="50"/>
  <c r="L1315" i="50"/>
  <c r="L1319" i="95"/>
  <c r="L1318" i="95"/>
  <c r="L1317" i="95"/>
  <c r="L1316" i="95"/>
  <c r="L1315" i="95"/>
  <c r="G1319" i="95"/>
  <c r="G1318" i="95"/>
  <c r="G1317" i="95"/>
  <c r="G1316" i="95"/>
  <c r="G1315" i="95"/>
  <c r="L1314" i="95"/>
  <c r="G1314" i="95"/>
  <c r="L1313" i="95"/>
  <c r="G1313" i="95"/>
  <c r="L1312" i="95"/>
  <c r="G1312" i="95"/>
  <c r="L1311" i="95"/>
  <c r="G1311" i="95"/>
  <c r="L1310" i="95"/>
  <c r="G1310" i="95"/>
  <c r="L1309" i="95"/>
  <c r="G1309" i="95"/>
  <c r="L1308" i="95"/>
  <c r="G1308" i="95"/>
  <c r="L1307" i="95"/>
  <c r="G1307" i="95"/>
  <c r="L1306" i="95"/>
  <c r="G1306" i="95"/>
  <c r="L1305" i="95"/>
  <c r="G1305" i="95"/>
  <c r="L1304" i="95"/>
  <c r="G1304" i="95"/>
  <c r="L1303" i="95"/>
  <c r="G1303" i="95"/>
  <c r="G1319" i="50"/>
  <c r="G1318" i="50"/>
  <c r="G1317" i="50"/>
  <c r="G1316" i="50"/>
  <c r="G1315" i="50"/>
  <c r="L1314" i="50"/>
  <c r="G1314" i="50"/>
  <c r="L1313" i="50"/>
  <c r="G1313" i="50"/>
  <c r="L1312" i="50"/>
  <c r="G1312" i="50"/>
  <c r="L1311" i="50"/>
  <c r="G1311" i="50"/>
  <c r="L1310" i="50"/>
  <c r="G1310" i="50"/>
  <c r="L1309" i="50"/>
  <c r="G1309" i="50"/>
  <c r="L1308" i="50"/>
  <c r="G1308" i="50"/>
  <c r="L1307" i="50"/>
  <c r="G1307" i="50"/>
  <c r="L1306" i="50"/>
  <c r="G1306" i="50"/>
  <c r="L1305" i="50"/>
  <c r="G1305" i="50"/>
  <c r="L1304" i="50"/>
  <c r="G1304" i="50"/>
  <c r="L1303" i="50"/>
  <c r="G1303" i="50"/>
  <c r="L1302" i="95"/>
  <c r="G1302" i="95"/>
  <c r="L1301" i="95"/>
  <c r="G1301" i="95"/>
  <c r="L1300" i="95"/>
  <c r="G1300" i="95"/>
  <c r="L1299" i="95"/>
  <c r="G1299" i="95"/>
  <c r="L1298" i="95"/>
  <c r="G1298" i="95"/>
  <c r="L1297" i="95"/>
  <c r="G1297" i="95"/>
  <c r="L1296" i="95"/>
  <c r="G1296" i="95"/>
  <c r="L1295" i="95"/>
  <c r="G1295" i="95"/>
  <c r="L1294" i="95"/>
  <c r="G1294" i="95"/>
  <c r="L1293" i="95"/>
  <c r="G1293" i="95"/>
  <c r="L1292" i="95"/>
  <c r="G1292" i="95"/>
  <c r="L1291" i="95"/>
  <c r="G1291" i="95"/>
  <c r="L1290" i="95"/>
  <c r="G1290" i="95"/>
  <c r="L1289" i="95"/>
  <c r="G1289" i="95"/>
  <c r="L1288" i="95"/>
  <c r="G1288" i="95"/>
  <c r="L1287" i="95"/>
  <c r="G1287" i="95"/>
  <c r="L1286" i="95"/>
  <c r="G1286" i="95"/>
  <c r="L1302" i="50"/>
  <c r="G1302" i="50"/>
  <c r="L1301" i="50"/>
  <c r="G1301" i="50"/>
  <c r="L1300" i="50"/>
  <c r="G1300" i="50"/>
  <c r="L1299" i="50"/>
  <c r="G1299" i="50"/>
  <c r="L1298" i="50"/>
  <c r="G1298" i="50"/>
  <c r="L1297" i="50"/>
  <c r="G1297" i="50"/>
  <c r="L1296" i="50"/>
  <c r="G1296" i="50"/>
  <c r="L1295" i="50"/>
  <c r="G1295" i="50"/>
  <c r="L1294" i="50"/>
  <c r="G1294" i="50"/>
  <c r="L1293" i="50"/>
  <c r="G1293" i="50"/>
  <c r="L1292" i="50"/>
  <c r="G1292" i="50"/>
  <c r="L1291" i="50"/>
  <c r="G1291" i="50"/>
  <c r="L1290" i="50"/>
  <c r="G1290" i="50"/>
  <c r="L1289" i="50"/>
  <c r="G1289" i="50"/>
  <c r="L1288" i="50"/>
  <c r="G1288" i="50"/>
  <c r="L1287" i="50"/>
  <c r="G1287" i="50"/>
  <c r="L1286" i="50"/>
  <c r="G1286" i="50"/>
  <c r="L1285" i="95"/>
  <c r="G1285" i="95"/>
  <c r="L1284" i="95"/>
  <c r="G1284" i="95"/>
  <c r="L1283" i="95"/>
  <c r="G1283" i="95"/>
  <c r="L1282" i="95"/>
  <c r="G1282" i="95"/>
  <c r="L1281" i="95"/>
  <c r="G1281" i="95"/>
  <c r="L1280" i="95"/>
  <c r="G1280" i="95"/>
  <c r="L1279" i="95"/>
  <c r="G1279" i="95"/>
  <c r="L1278" i="95"/>
  <c r="G1278" i="95"/>
  <c r="L1277" i="95"/>
  <c r="G1277" i="95"/>
  <c r="L1276" i="95"/>
  <c r="G1276" i="95"/>
  <c r="L1275" i="95"/>
  <c r="G1275" i="95"/>
  <c r="L1274" i="95"/>
  <c r="G1274" i="95"/>
  <c r="L1273" i="95"/>
  <c r="G1273" i="95"/>
  <c r="L1272" i="95"/>
  <c r="G1272" i="95"/>
  <c r="L1271" i="95"/>
  <c r="G1271" i="95"/>
  <c r="L1270" i="95"/>
  <c r="G1270" i="95"/>
  <c r="L1269" i="95"/>
  <c r="G1269" i="95"/>
  <c r="L1268" i="95"/>
  <c r="G1268" i="95"/>
  <c r="L1267" i="95"/>
  <c r="G1267" i="95"/>
  <c r="L1266" i="95"/>
  <c r="G1266" i="95"/>
  <c r="L1265" i="95"/>
  <c r="G1265" i="95"/>
  <c r="L1264" i="95"/>
  <c r="G1264" i="95"/>
  <c r="L1263" i="95"/>
  <c r="G1263" i="95"/>
  <c r="L1262" i="95"/>
  <c r="G1262" i="95"/>
  <c r="L1261" i="95"/>
  <c r="G1261" i="95"/>
  <c r="L1260" i="95"/>
  <c r="L1259" i="95"/>
  <c r="L1258" i="95"/>
  <c r="L1257" i="95"/>
  <c r="L1256" i="95"/>
  <c r="L1255" i="95"/>
  <c r="L1260" i="50"/>
  <c r="L1259" i="50"/>
  <c r="L1258" i="50"/>
  <c r="L1257" i="50"/>
  <c r="L1256" i="50"/>
  <c r="L1255" i="50"/>
  <c r="L1285" i="50"/>
  <c r="G1285" i="50"/>
  <c r="L1284" i="50"/>
  <c r="G1284" i="50"/>
  <c r="L1283" i="50"/>
  <c r="G1283" i="50"/>
  <c r="L1282" i="50"/>
  <c r="G1282" i="50"/>
  <c r="L1281" i="50"/>
  <c r="G1281" i="50"/>
  <c r="L1280" i="50"/>
  <c r="G1280" i="50"/>
  <c r="L1279" i="50"/>
  <c r="G1279" i="50"/>
  <c r="L1278" i="50"/>
  <c r="G1278" i="50"/>
  <c r="L1277" i="50"/>
  <c r="G1277" i="50"/>
  <c r="L1276" i="50"/>
  <c r="G1276" i="50"/>
  <c r="L1275" i="50"/>
  <c r="G1275" i="50"/>
  <c r="L1274" i="50"/>
  <c r="G1274" i="50"/>
  <c r="L1273" i="50"/>
  <c r="G1273" i="50"/>
  <c r="L1272" i="50"/>
  <c r="G1272" i="50"/>
  <c r="L1271" i="50"/>
  <c r="G1271" i="50"/>
  <c r="L1270" i="50"/>
  <c r="G1270" i="50"/>
  <c r="L1269" i="50"/>
  <c r="G1269" i="50"/>
  <c r="L1268" i="50"/>
  <c r="G1268" i="50"/>
  <c r="L1267" i="50"/>
  <c r="G1267" i="50"/>
  <c r="L1266" i="50"/>
  <c r="G1266" i="50"/>
  <c r="L1265" i="50"/>
  <c r="G1265" i="50"/>
  <c r="L1264" i="50"/>
  <c r="G1264" i="50"/>
  <c r="L1263" i="50"/>
  <c r="G1263" i="50"/>
  <c r="L1262" i="50"/>
  <c r="G1262" i="50"/>
  <c r="L1261" i="50"/>
  <c r="G1261" i="50"/>
  <c r="G1260" i="95"/>
  <c r="G1259" i="95"/>
  <c r="G1258" i="95"/>
  <c r="G1257" i="95"/>
  <c r="G1256" i="95"/>
  <c r="G1255" i="95"/>
  <c r="L1254" i="95"/>
  <c r="G1254" i="95"/>
  <c r="L1253" i="95"/>
  <c r="G1253" i="95"/>
  <c r="L1252" i="95"/>
  <c r="G1252" i="95"/>
  <c r="L1251" i="95"/>
  <c r="G1251" i="95"/>
  <c r="L1250" i="95"/>
  <c r="G1250" i="95"/>
  <c r="L1249" i="95"/>
  <c r="G1249" i="95"/>
  <c r="G1260" i="50"/>
  <c r="G1259" i="50"/>
  <c r="G1258" i="50"/>
  <c r="G1257" i="50"/>
  <c r="G1256" i="50"/>
  <c r="G1255" i="50"/>
  <c r="L1254" i="50"/>
  <c r="G1254" i="50"/>
  <c r="L1253" i="50"/>
  <c r="G1253" i="50"/>
  <c r="L1252" i="50"/>
  <c r="G1252" i="50"/>
  <c r="L1251" i="50"/>
  <c r="G1251" i="50"/>
  <c r="L1250" i="50"/>
  <c r="G1250" i="50"/>
  <c r="L1249" i="50"/>
  <c r="G1249" i="50"/>
  <c r="L1248" i="95"/>
  <c r="G1248" i="95"/>
  <c r="L1247" i="95"/>
  <c r="G1247" i="95"/>
  <c r="L1246" i="95"/>
  <c r="G1246" i="95"/>
  <c r="L1245" i="95"/>
  <c r="G1245" i="95"/>
  <c r="L1244" i="95"/>
  <c r="G1244" i="95"/>
  <c r="L1243" i="95"/>
  <c r="G1243" i="95"/>
  <c r="L1242" i="95"/>
  <c r="G1242" i="95"/>
  <c r="L1241" i="95"/>
  <c r="G1241" i="95"/>
  <c r="L1240" i="95"/>
  <c r="G1240" i="95"/>
  <c r="L1239" i="95"/>
  <c r="G1239" i="95"/>
  <c r="L1238" i="95"/>
  <c r="G1238" i="95"/>
  <c r="L1237" i="95"/>
  <c r="G1237" i="95"/>
  <c r="L1236" i="95"/>
  <c r="G1236" i="95"/>
  <c r="L1235" i="95"/>
  <c r="G1235" i="95"/>
  <c r="L1234" i="95"/>
  <c r="G1234" i="95"/>
  <c r="L1233" i="95"/>
  <c r="G1233" i="95"/>
  <c r="L1232" i="95"/>
  <c r="G1232" i="95"/>
  <c r="L1231" i="95"/>
  <c r="G1231" i="95"/>
  <c r="L1230" i="95"/>
  <c r="G1230" i="95"/>
  <c r="L1229" i="95"/>
  <c r="G1229" i="95"/>
  <c r="L1228" i="95"/>
  <c r="G1228" i="95"/>
  <c r="L1227" i="95"/>
  <c r="G1227" i="95"/>
  <c r="L1226" i="95"/>
  <c r="G1226" i="95"/>
  <c r="L1225" i="95"/>
  <c r="G1225" i="95"/>
  <c r="L1228" i="50"/>
  <c r="L1227" i="50"/>
  <c r="L1226" i="50"/>
  <c r="L1225" i="50"/>
  <c r="L1248" i="50"/>
  <c r="G1248" i="50"/>
  <c r="L1247" i="50"/>
  <c r="G1247" i="50"/>
  <c r="L1246" i="50"/>
  <c r="G1246" i="50"/>
  <c r="L1245" i="50"/>
  <c r="G1245" i="50"/>
  <c r="L1244" i="50"/>
  <c r="G1244" i="50"/>
  <c r="L1243" i="50"/>
  <c r="G1243" i="50"/>
  <c r="L1242" i="50"/>
  <c r="G1242" i="50"/>
  <c r="L1241" i="50"/>
  <c r="G1241" i="50"/>
  <c r="L1240" i="50"/>
  <c r="G1240" i="50"/>
  <c r="L1239" i="50"/>
  <c r="G1239" i="50"/>
  <c r="L1238" i="50"/>
  <c r="G1238" i="50"/>
  <c r="L1237" i="50"/>
  <c r="G1237" i="50"/>
  <c r="L1236" i="50"/>
  <c r="G1236" i="50"/>
  <c r="L1235" i="50"/>
  <c r="G1235" i="50"/>
  <c r="L1234" i="50"/>
  <c r="G1234" i="50"/>
  <c r="L1233" i="50"/>
  <c r="G1233" i="50"/>
  <c r="L1232" i="50"/>
  <c r="G1232" i="50"/>
  <c r="L1231" i="50"/>
  <c r="G1231" i="50"/>
  <c r="L1230" i="50"/>
  <c r="G1230" i="50"/>
  <c r="L1229" i="50"/>
  <c r="G1229" i="50"/>
  <c r="L1224" i="95"/>
  <c r="G1224" i="95"/>
  <c r="L1223" i="95"/>
  <c r="G1223" i="95"/>
  <c r="L1222" i="95"/>
  <c r="G1222" i="95"/>
  <c r="L1221" i="95"/>
  <c r="G1221" i="95"/>
  <c r="L1220" i="95"/>
  <c r="G1220" i="95"/>
  <c r="G1228" i="50"/>
  <c r="G1227" i="50"/>
  <c r="G1226" i="50"/>
  <c r="G1225" i="50"/>
  <c r="L1224" i="50"/>
  <c r="G1224" i="50"/>
  <c r="L1223" i="50"/>
  <c r="G1223" i="50"/>
  <c r="L1222" i="50"/>
  <c r="G1222" i="50"/>
  <c r="L1221" i="50"/>
  <c r="G1221" i="50"/>
  <c r="L1220" i="50"/>
  <c r="G1220" i="50"/>
  <c r="L1219" i="95"/>
  <c r="L1218" i="95"/>
  <c r="L1217" i="95"/>
  <c r="L1216" i="95"/>
  <c r="L1215" i="95"/>
  <c r="L1219" i="50"/>
  <c r="L1218" i="50"/>
  <c r="L1217" i="50"/>
  <c r="L1216" i="50"/>
  <c r="L1215" i="50"/>
  <c r="G1219" i="95" l="1"/>
  <c r="G1218" i="95"/>
  <c r="G1217" i="95"/>
  <c r="G1216" i="95"/>
  <c r="G1215" i="95"/>
  <c r="G1219" i="50"/>
  <c r="G1218" i="50"/>
  <c r="G1217" i="50"/>
  <c r="G1216" i="50"/>
  <c r="G1215" i="50"/>
  <c r="L1214" i="95"/>
  <c r="G1214" i="95"/>
  <c r="L1213" i="95"/>
  <c r="G1213" i="95"/>
  <c r="L1212" i="95"/>
  <c r="G1212" i="95"/>
  <c r="L1211" i="95"/>
  <c r="G1211" i="95"/>
  <c r="L1214" i="50"/>
  <c r="G1214" i="50"/>
  <c r="L1213" i="50"/>
  <c r="G1213" i="50"/>
  <c r="L1212" i="50"/>
  <c r="G1212" i="50"/>
  <c r="L1211" i="50"/>
  <c r="G1211" i="50"/>
  <c r="L1210" i="95"/>
  <c r="L1209" i="95"/>
  <c r="L1208" i="95"/>
  <c r="L1207" i="95"/>
  <c r="L1206" i="95"/>
  <c r="L1210" i="50"/>
  <c r="L1209" i="50"/>
  <c r="L1208" i="50"/>
  <c r="L1207" i="50"/>
  <c r="L1206" i="50"/>
  <c r="G1210" i="95"/>
  <c r="G1209" i="95"/>
  <c r="G1208" i="95"/>
  <c r="G1207" i="95"/>
  <c r="G1206" i="95"/>
  <c r="G1210" i="50"/>
  <c r="G1209" i="50"/>
  <c r="G1208" i="50"/>
  <c r="G1207" i="50"/>
  <c r="G1206" i="50"/>
  <c r="L1205" i="95"/>
  <c r="G1205" i="95"/>
  <c r="L1204" i="95"/>
  <c r="G1204" i="95"/>
  <c r="L1203" i="95"/>
  <c r="G1203" i="95"/>
  <c r="L1202" i="95"/>
  <c r="G1202" i="95"/>
  <c r="L1201" i="95"/>
  <c r="G1201" i="95"/>
  <c r="L1200" i="95"/>
  <c r="G1200" i="95"/>
  <c r="L1205" i="50"/>
  <c r="G1205" i="50"/>
  <c r="L1204" i="50"/>
  <c r="G1204" i="50"/>
  <c r="L1203" i="50"/>
  <c r="G1203" i="50"/>
  <c r="L1202" i="50"/>
  <c r="G1202" i="50"/>
  <c r="L1201" i="50"/>
  <c r="G1201" i="50"/>
  <c r="L1200" i="50"/>
  <c r="G1200" i="50"/>
  <c r="L1199" i="95"/>
  <c r="L1198" i="95"/>
  <c r="L1197" i="95"/>
  <c r="L1196" i="95"/>
  <c r="L1195" i="95"/>
  <c r="L1199" i="50"/>
  <c r="L1198" i="50"/>
  <c r="L1197" i="50"/>
  <c r="L1196" i="50"/>
  <c r="L1195" i="50"/>
  <c r="G1199" i="95"/>
  <c r="G1198" i="95"/>
  <c r="G1197" i="95"/>
  <c r="G1196" i="95"/>
  <c r="G1195" i="95"/>
  <c r="G1199" i="50"/>
  <c r="G1198" i="50"/>
  <c r="G1197" i="50"/>
  <c r="G1196" i="50"/>
  <c r="G1195" i="50"/>
  <c r="L1194" i="95"/>
  <c r="L1193" i="95"/>
  <c r="L1192" i="95"/>
  <c r="L1191" i="95"/>
  <c r="L1194" i="50"/>
  <c r="L1193" i="50"/>
  <c r="L1192" i="50"/>
  <c r="L1191" i="50"/>
  <c r="G1194" i="95"/>
  <c r="G1193" i="95"/>
  <c r="G1192" i="95"/>
  <c r="G1191" i="95"/>
  <c r="L1190" i="95"/>
  <c r="G1190" i="95"/>
  <c r="L1189" i="95"/>
  <c r="G1189" i="95"/>
  <c r="G1194" i="50"/>
  <c r="G1193" i="50"/>
  <c r="G1192" i="50"/>
  <c r="G1191" i="50"/>
  <c r="L1190" i="50"/>
  <c r="G1190" i="50"/>
  <c r="L1189" i="50"/>
  <c r="G1189" i="50"/>
  <c r="L1188" i="95"/>
  <c r="G1188" i="95"/>
  <c r="L1187" i="95"/>
  <c r="G1187" i="95"/>
  <c r="L1186" i="95"/>
  <c r="G1186" i="95"/>
  <c r="L1185" i="95"/>
  <c r="G1185" i="95"/>
  <c r="L1184" i="95"/>
  <c r="G1184" i="95"/>
  <c r="L1183" i="95"/>
  <c r="G1183" i="95"/>
  <c r="L1182" i="95"/>
  <c r="G1182" i="95"/>
  <c r="L1188" i="50"/>
  <c r="G1188" i="50"/>
  <c r="L1187" i="50"/>
  <c r="G1187" i="50"/>
  <c r="L1186" i="50"/>
  <c r="G1186" i="50"/>
  <c r="L1185" i="50"/>
  <c r="G1185" i="50"/>
  <c r="L1184" i="50"/>
  <c r="G1184" i="50"/>
  <c r="L1183" i="50"/>
  <c r="G1183" i="50"/>
  <c r="L1182" i="50"/>
  <c r="G1182" i="50"/>
  <c r="L1181" i="95"/>
  <c r="L1180" i="95"/>
  <c r="L1179" i="95"/>
  <c r="L1181" i="50"/>
  <c r="L1180" i="50"/>
  <c r="L1179" i="50"/>
  <c r="G1181" i="95"/>
  <c r="G1180" i="95"/>
  <c r="G1179" i="95"/>
  <c r="G1181" i="50"/>
  <c r="G1180" i="50"/>
  <c r="G1179" i="50"/>
  <c r="L1178" i="95"/>
  <c r="G1178" i="95"/>
  <c r="L1177" i="95"/>
  <c r="G1177" i="95"/>
  <c r="L1176" i="95"/>
  <c r="G1176" i="95"/>
  <c r="L1175" i="95"/>
  <c r="G1175" i="95"/>
  <c r="L1178" i="50"/>
  <c r="G1178" i="50"/>
  <c r="L1177" i="50"/>
  <c r="G1177" i="50"/>
  <c r="L1176" i="50"/>
  <c r="G1176" i="50"/>
  <c r="L1175" i="50"/>
  <c r="G1175" i="50"/>
  <c r="L1174" i="95"/>
  <c r="L1173" i="95"/>
  <c r="L1172" i="95"/>
  <c r="L1171" i="95"/>
  <c r="L1170" i="95"/>
  <c r="L1174" i="50"/>
  <c r="L1173" i="50"/>
  <c r="L1172" i="50"/>
  <c r="L1171" i="50"/>
  <c r="L1170" i="50"/>
  <c r="G1174" i="95"/>
  <c r="G1173" i="95"/>
  <c r="G1172" i="95"/>
  <c r="G1171" i="95"/>
  <c r="G1170" i="95"/>
  <c r="L1169" i="95"/>
  <c r="G1169" i="95"/>
  <c r="L1168" i="95"/>
  <c r="G1168" i="95"/>
  <c r="L1167" i="95"/>
  <c r="G1167" i="95"/>
  <c r="L1166" i="95"/>
  <c r="G1166" i="95"/>
  <c r="G1174" i="50"/>
  <c r="G1173" i="50"/>
  <c r="G1172" i="50"/>
  <c r="G1171" i="50"/>
  <c r="G1170" i="50"/>
  <c r="L1169" i="50"/>
  <c r="G1169" i="50"/>
  <c r="L1168" i="50"/>
  <c r="G1168" i="50"/>
  <c r="L1167" i="50"/>
  <c r="G1167" i="50"/>
  <c r="L1166" i="50"/>
  <c r="G1166" i="50"/>
  <c r="L1165" i="95"/>
  <c r="G1165" i="95"/>
  <c r="L1164" i="95"/>
  <c r="G1164" i="95"/>
  <c r="L1163" i="95"/>
  <c r="G1163" i="95"/>
  <c r="L1162" i="95"/>
  <c r="G1162" i="95"/>
  <c r="L1161" i="95"/>
  <c r="G1161" i="95"/>
  <c r="L1165" i="50"/>
  <c r="G1165" i="50"/>
  <c r="L1164" i="50"/>
  <c r="G1164" i="50"/>
  <c r="L1163" i="50"/>
  <c r="G1163" i="50"/>
  <c r="L1162" i="50"/>
  <c r="G1162" i="50"/>
  <c r="L1161" i="50"/>
  <c r="G1161" i="50"/>
  <c r="L1160" i="95"/>
  <c r="G1160" i="95"/>
  <c r="L1159" i="95"/>
  <c r="G1159" i="95"/>
  <c r="L1160" i="50"/>
  <c r="G1160" i="50"/>
  <c r="L1159" i="50"/>
  <c r="G1159" i="50"/>
  <c r="L1158" i="95"/>
  <c r="G1158" i="95"/>
  <c r="L1157" i="95"/>
  <c r="G1157" i="95"/>
  <c r="L1156" i="95"/>
  <c r="G1156" i="95"/>
  <c r="L1155" i="95"/>
  <c r="G1155" i="95"/>
  <c r="L1154" i="95"/>
  <c r="G1154" i="95"/>
  <c r="L1153" i="95"/>
  <c r="G1153" i="95"/>
  <c r="L1158" i="50"/>
  <c r="G1158" i="50"/>
  <c r="L1157" i="50"/>
  <c r="G1157" i="50"/>
  <c r="L1156" i="50"/>
  <c r="G1156" i="50"/>
  <c r="L1155" i="50"/>
  <c r="G1155" i="50"/>
  <c r="L1154" i="50"/>
  <c r="G1154" i="50"/>
  <c r="L1153" i="50"/>
  <c r="G1153" i="50"/>
  <c r="L1152" i="95"/>
  <c r="G1152" i="95"/>
  <c r="L1151" i="95"/>
  <c r="G1151" i="95"/>
  <c r="L1150" i="95"/>
  <c r="G1150" i="95"/>
  <c r="L1149" i="95"/>
  <c r="G1149" i="95"/>
  <c r="L1148" i="95"/>
  <c r="G1148" i="95"/>
  <c r="L1152" i="50"/>
  <c r="G1152" i="50"/>
  <c r="L1151" i="50"/>
  <c r="G1151" i="50"/>
  <c r="L1150" i="50"/>
  <c r="G1150" i="50"/>
  <c r="L1149" i="50"/>
  <c r="G1149" i="50"/>
  <c r="L1148" i="50"/>
  <c r="G1148" i="50"/>
  <c r="L1147" i="95"/>
  <c r="G1147" i="95"/>
  <c r="L1146" i="95"/>
  <c r="G1146" i="95"/>
  <c r="L1145" i="95"/>
  <c r="G1145" i="95"/>
  <c r="L1144" i="95"/>
  <c r="G1144" i="95"/>
  <c r="L1147" i="50"/>
  <c r="G1147" i="50"/>
  <c r="L1146" i="50"/>
  <c r="G1146" i="50"/>
  <c r="L1145" i="50"/>
  <c r="G1145" i="50"/>
  <c r="L1144" i="50"/>
  <c r="G1144" i="50"/>
  <c r="L1143" i="95"/>
  <c r="G1143" i="95"/>
  <c r="L1142" i="95"/>
  <c r="G1142" i="95"/>
  <c r="L1141" i="95"/>
  <c r="G1141" i="95"/>
  <c r="L1140" i="95"/>
  <c r="G1140" i="95"/>
  <c r="L1139" i="95"/>
  <c r="G1139" i="95"/>
  <c r="L1138" i="95"/>
  <c r="G1138" i="95"/>
  <c r="L1137" i="95"/>
  <c r="G1137" i="95"/>
  <c r="L1143" i="50"/>
  <c r="G1143" i="50"/>
  <c r="L1142" i="50"/>
  <c r="G1142" i="50"/>
  <c r="L1141" i="50"/>
  <c r="G1141" i="50"/>
  <c r="L1140" i="50"/>
  <c r="G1140" i="50"/>
  <c r="L1139" i="50"/>
  <c r="G1139" i="50"/>
  <c r="L1138" i="50"/>
  <c r="G1138" i="50"/>
  <c r="L1137" i="50"/>
  <c r="G1137" i="50"/>
  <c r="L1136" i="95"/>
  <c r="G1136" i="95"/>
  <c r="L1135" i="95"/>
  <c r="G1135" i="95"/>
  <c r="L1134" i="95"/>
  <c r="G1134" i="95"/>
  <c r="L1133" i="95"/>
  <c r="G1133" i="95"/>
  <c r="L1132" i="95"/>
  <c r="G1132" i="95"/>
  <c r="L1131" i="95"/>
  <c r="G1131" i="95"/>
  <c r="L1136" i="50"/>
  <c r="G1136" i="50"/>
  <c r="L1135" i="50"/>
  <c r="G1135" i="50"/>
  <c r="L1134" i="50"/>
  <c r="G1134" i="50"/>
  <c r="L1133" i="50"/>
  <c r="G1133" i="50"/>
  <c r="L1132" i="50"/>
  <c r="G1132" i="50"/>
  <c r="L1131" i="50"/>
  <c r="G1131" i="50"/>
  <c r="L1130" i="95"/>
  <c r="G1130" i="95"/>
  <c r="L1129" i="95"/>
  <c r="G1129" i="95"/>
  <c r="L1128" i="95"/>
  <c r="G1128" i="95"/>
  <c r="L1127" i="95"/>
  <c r="G1127" i="95"/>
  <c r="L1126" i="95"/>
  <c r="G1126" i="95"/>
  <c r="L1125" i="95"/>
  <c r="G1125" i="95"/>
  <c r="L1124" i="95"/>
  <c r="G1124" i="95"/>
  <c r="L1123" i="95"/>
  <c r="G1123" i="95"/>
  <c r="L1122" i="95"/>
  <c r="G1122" i="95"/>
  <c r="L1121" i="95"/>
  <c r="G1121" i="95"/>
  <c r="L1120" i="95"/>
  <c r="G1120" i="95"/>
  <c r="L1130" i="50"/>
  <c r="G1130" i="50"/>
  <c r="L1129" i="50"/>
  <c r="G1129" i="50"/>
  <c r="L1128" i="50"/>
  <c r="G1128" i="50"/>
  <c r="L1127" i="50"/>
  <c r="G1127" i="50"/>
  <c r="L1126" i="50"/>
  <c r="G1126" i="50"/>
  <c r="L1125" i="50"/>
  <c r="G1125" i="50"/>
  <c r="L1124" i="50"/>
  <c r="G1124" i="50"/>
  <c r="L1123" i="50"/>
  <c r="G1123" i="50"/>
  <c r="L1122" i="50"/>
  <c r="G1122" i="50"/>
  <c r="L1121" i="50"/>
  <c r="G1121" i="50"/>
  <c r="L1120" i="50"/>
  <c r="G1120" i="50"/>
  <c r="L1119" i="95"/>
  <c r="G1119" i="95"/>
  <c r="L1118" i="95"/>
  <c r="G1118" i="95"/>
  <c r="L1117" i="95"/>
  <c r="G1117" i="95"/>
  <c r="L1116" i="95"/>
  <c r="G1116" i="95"/>
  <c r="L1115" i="95"/>
  <c r="G1115" i="95"/>
  <c r="L1114" i="95"/>
  <c r="G1114" i="95"/>
  <c r="L1113" i="95"/>
  <c r="G1113" i="95"/>
  <c r="L1112" i="95"/>
  <c r="G1112" i="95"/>
  <c r="L1119" i="50"/>
  <c r="G1119" i="50"/>
  <c r="L1118" i="50"/>
  <c r="G1118" i="50"/>
  <c r="L1117" i="50"/>
  <c r="G1117" i="50"/>
  <c r="L1116" i="50"/>
  <c r="G1116" i="50"/>
  <c r="L1115" i="50"/>
  <c r="G1115" i="50"/>
  <c r="L1114" i="50"/>
  <c r="G1114" i="50"/>
  <c r="L1113" i="50"/>
  <c r="G1113" i="50"/>
  <c r="L1112" i="50"/>
  <c r="G1112" i="50"/>
  <c r="L1111" i="95"/>
  <c r="L1110" i="95"/>
  <c r="L1109" i="95"/>
  <c r="L1108" i="95"/>
  <c r="L1107" i="95"/>
  <c r="L1106" i="95"/>
  <c r="L1111" i="50"/>
  <c r="L1110" i="50"/>
  <c r="L1109" i="50"/>
  <c r="L1108" i="50"/>
  <c r="L1107" i="50"/>
  <c r="L1106" i="50"/>
  <c r="G1111" i="95"/>
  <c r="G1110" i="95"/>
  <c r="G1109" i="95"/>
  <c r="G1108" i="95"/>
  <c r="G1107" i="95"/>
  <c r="G1106" i="95"/>
  <c r="G1111" i="50"/>
  <c r="G1110" i="50"/>
  <c r="G1109" i="50"/>
  <c r="G1108" i="50"/>
  <c r="G1107" i="50"/>
  <c r="G1106" i="50"/>
  <c r="L1104" i="50"/>
  <c r="L1105" i="50"/>
  <c r="L1103" i="50"/>
  <c r="L1102" i="50"/>
  <c r="L1101" i="50"/>
  <c r="L1100" i="50"/>
  <c r="L1105" i="95"/>
  <c r="L1104" i="95"/>
  <c r="L1103" i="95"/>
  <c r="L1102" i="95"/>
  <c r="L1101" i="95"/>
  <c r="L1100" i="95"/>
  <c r="G1105" i="95"/>
  <c r="G1104" i="95"/>
  <c r="G1103" i="95"/>
  <c r="G1102" i="95"/>
  <c r="G1101" i="95"/>
  <c r="G1100" i="95"/>
  <c r="G1105" i="50"/>
  <c r="G1104" i="50"/>
  <c r="G1103" i="50"/>
  <c r="G1102" i="50"/>
  <c r="G1101" i="50"/>
  <c r="G1100" i="50"/>
  <c r="L1099" i="95"/>
  <c r="G1099" i="95"/>
  <c r="L1098" i="95"/>
  <c r="G1098" i="95"/>
  <c r="L1097" i="95"/>
  <c r="G1097" i="95"/>
  <c r="L1096" i="95"/>
  <c r="G1096" i="95"/>
  <c r="L1095" i="95"/>
  <c r="G1095" i="95"/>
  <c r="L1099" i="50"/>
  <c r="G1099" i="50"/>
  <c r="L1098" i="50"/>
  <c r="G1098" i="50"/>
  <c r="L1097" i="50"/>
  <c r="G1097" i="50"/>
  <c r="L1096" i="50"/>
  <c r="G1096" i="50"/>
  <c r="L1095" i="50"/>
  <c r="G1095" i="50"/>
  <c r="L1094" i="95"/>
  <c r="G1094" i="95"/>
  <c r="L1093" i="95"/>
  <c r="G1093" i="95"/>
  <c r="L1092" i="95"/>
  <c r="G1092" i="95"/>
  <c r="L1091" i="95"/>
  <c r="G1091" i="95"/>
  <c r="L1090" i="95"/>
  <c r="G1090" i="95"/>
  <c r="L1094" i="50"/>
  <c r="G1094" i="50"/>
  <c r="L1093" i="50"/>
  <c r="G1093" i="50"/>
  <c r="L1092" i="50"/>
  <c r="G1092" i="50"/>
  <c r="L1091" i="50"/>
  <c r="G1091" i="50"/>
  <c r="L1090" i="50"/>
  <c r="G1090" i="50"/>
  <c r="L1089" i="95"/>
  <c r="G1089" i="95"/>
  <c r="L1088" i="95"/>
  <c r="G1088" i="95"/>
  <c r="L1087" i="95"/>
  <c r="G1087" i="95"/>
  <c r="L1086" i="95"/>
  <c r="G1086" i="95"/>
  <c r="L1089" i="50"/>
  <c r="G1089" i="50"/>
  <c r="L1088" i="50"/>
  <c r="G1088" i="50"/>
  <c r="L1087" i="50"/>
  <c r="G1087" i="50"/>
  <c r="L1086" i="50"/>
  <c r="G1086" i="50"/>
  <c r="L1085" i="50"/>
  <c r="G1085" i="50"/>
  <c r="L1084" i="50"/>
  <c r="G1084" i="50"/>
  <c r="L1083" i="50"/>
  <c r="G1083" i="50"/>
  <c r="L1082" i="50"/>
  <c r="G1082" i="50"/>
  <c r="L1081" i="50"/>
  <c r="G1081" i="50"/>
  <c r="L1085" i="95"/>
  <c r="G1085" i="95"/>
  <c r="L1084" i="95"/>
  <c r="G1084" i="95"/>
  <c r="L1083" i="95"/>
  <c r="G1083" i="95"/>
  <c r="L1082" i="95"/>
  <c r="G1082" i="95"/>
  <c r="L1081" i="95"/>
  <c r="G1081" i="95"/>
  <c r="L1080" i="50"/>
  <c r="G1080" i="50"/>
  <c r="L1079" i="50"/>
  <c r="G1079" i="50"/>
  <c r="L1078" i="50"/>
  <c r="G1078" i="50"/>
  <c r="L1077" i="50"/>
  <c r="G1077" i="50"/>
  <c r="L1076" i="50"/>
  <c r="G1076" i="50"/>
  <c r="L1075" i="50"/>
  <c r="G1075" i="50"/>
  <c r="L1080" i="95"/>
  <c r="G1080" i="95"/>
  <c r="L1079" i="95"/>
  <c r="G1079" i="95"/>
  <c r="L1078" i="95"/>
  <c r="G1078" i="95"/>
  <c r="L1077" i="95"/>
  <c r="G1077" i="95"/>
  <c r="L1076" i="95"/>
  <c r="G1076" i="95"/>
  <c r="L1075" i="95"/>
  <c r="G1075" i="95"/>
  <c r="L1074" i="95" l="1"/>
  <c r="G1074" i="95"/>
  <c r="L1073" i="95"/>
  <c r="G1073" i="95"/>
  <c r="L1072" i="95"/>
  <c r="G1072" i="95"/>
  <c r="L1071" i="95"/>
  <c r="G1071" i="95"/>
  <c r="L1070" i="95"/>
  <c r="G1070" i="95"/>
  <c r="L1074" i="50"/>
  <c r="G1074" i="50"/>
  <c r="L1073" i="50"/>
  <c r="G1073" i="50"/>
  <c r="L1072" i="50"/>
  <c r="G1072" i="50"/>
  <c r="L1071" i="50"/>
  <c r="G1071" i="50"/>
  <c r="L1070" i="50"/>
  <c r="G1070" i="50"/>
  <c r="L1069" i="95" l="1"/>
  <c r="G1069" i="95"/>
  <c r="L1068" i="95"/>
  <c r="G1068" i="95"/>
  <c r="L1067" i="95"/>
  <c r="G1067" i="95"/>
  <c r="L1066" i="95"/>
  <c r="G1066" i="95"/>
  <c r="L1065" i="95"/>
  <c r="G1065" i="95"/>
  <c r="L1064" i="95"/>
  <c r="G1064" i="95"/>
  <c r="L1069" i="50"/>
  <c r="G1069" i="50"/>
  <c r="L1068" i="50"/>
  <c r="G1068" i="50"/>
  <c r="L1067" i="50"/>
  <c r="G1067" i="50"/>
  <c r="L1066" i="50"/>
  <c r="G1066" i="50"/>
  <c r="L1065" i="50"/>
  <c r="G1065" i="50"/>
  <c r="L1064" i="50"/>
  <c r="G1064" i="50"/>
  <c r="L1063" i="95"/>
  <c r="G1063" i="95"/>
  <c r="L1062" i="95"/>
  <c r="G1062" i="95"/>
  <c r="L1061" i="95"/>
  <c r="G1061" i="95"/>
  <c r="L1060" i="95"/>
  <c r="G1060" i="95"/>
  <c r="L1063" i="50"/>
  <c r="G1063" i="50"/>
  <c r="L1062" i="50"/>
  <c r="G1062" i="50"/>
  <c r="L1061" i="50"/>
  <c r="G1061" i="50"/>
  <c r="L1060" i="50"/>
  <c r="G1060" i="50"/>
  <c r="L1059" i="95"/>
  <c r="L1058" i="95"/>
  <c r="L1057" i="95"/>
  <c r="L1056" i="95"/>
  <c r="L1055" i="95"/>
  <c r="L1054" i="95"/>
  <c r="L1059" i="50"/>
  <c r="L1058" i="50"/>
  <c r="L1057" i="50"/>
  <c r="L1056" i="50"/>
  <c r="L1055" i="50"/>
  <c r="L1054" i="50"/>
  <c r="G1059" i="95"/>
  <c r="G1058" i="95"/>
  <c r="G1059" i="50"/>
  <c r="G1058" i="50"/>
  <c r="G1057" i="95"/>
  <c r="G1056" i="95"/>
  <c r="G1055" i="95"/>
  <c r="G1054" i="95"/>
  <c r="G1057" i="50"/>
  <c r="G1056" i="50"/>
  <c r="G1055" i="50"/>
  <c r="G1054" i="50"/>
  <c r="L1053" i="50"/>
  <c r="L1052" i="50"/>
  <c r="L1051" i="50"/>
  <c r="L1050" i="50"/>
  <c r="L1049" i="50"/>
  <c r="L1048" i="50"/>
  <c r="L1047" i="50"/>
  <c r="L1053" i="95"/>
  <c r="L1052" i="95"/>
  <c r="L1051" i="95"/>
  <c r="L1050" i="95"/>
  <c r="L1049" i="95"/>
  <c r="L1048" i="95"/>
  <c r="L1047" i="95"/>
  <c r="G1053" i="95"/>
  <c r="G1052" i="95"/>
  <c r="G1051" i="95"/>
  <c r="G1050" i="95"/>
  <c r="G1049" i="95"/>
  <c r="G1048" i="95"/>
  <c r="G1047" i="95"/>
  <c r="G1053" i="50"/>
  <c r="G1052" i="50"/>
  <c r="G1051" i="50"/>
  <c r="G1050" i="50"/>
  <c r="G1049" i="50"/>
  <c r="G1048" i="50"/>
  <c r="G1047" i="50"/>
  <c r="L1046" i="95"/>
  <c r="G1046" i="95"/>
  <c r="L1045" i="95"/>
  <c r="G1045" i="95"/>
  <c r="L1044" i="95"/>
  <c r="G1044" i="95"/>
  <c r="L1043" i="95"/>
  <c r="G1043" i="95"/>
  <c r="L1042" i="95"/>
  <c r="G1042" i="95"/>
  <c r="L1046" i="50"/>
  <c r="G1046" i="50"/>
  <c r="L1045" i="50"/>
  <c r="G1045" i="50"/>
  <c r="L1044" i="50"/>
  <c r="G1044" i="50"/>
  <c r="L1043" i="50"/>
  <c r="G1043" i="50"/>
  <c r="L1042" i="50"/>
  <c r="G1042" i="50"/>
  <c r="L1041" i="95"/>
  <c r="L1040" i="95"/>
  <c r="L1039" i="95"/>
  <c r="L1038" i="95"/>
  <c r="L1037" i="95"/>
  <c r="L1036" i="95"/>
  <c r="L1041" i="50"/>
  <c r="L1040" i="50"/>
  <c r="L1039" i="50"/>
  <c r="L1038" i="50"/>
  <c r="L1037" i="50"/>
  <c r="L1036" i="50"/>
  <c r="G1041" i="95"/>
  <c r="G1040" i="95"/>
  <c r="G1039" i="95"/>
  <c r="G1038" i="95"/>
  <c r="G1037" i="95"/>
  <c r="G1036" i="95"/>
  <c r="G1041" i="50"/>
  <c r="G1040" i="50"/>
  <c r="G1039" i="50"/>
  <c r="G1038" i="50"/>
  <c r="G1037" i="50"/>
  <c r="G1036" i="50"/>
  <c r="L1035" i="95"/>
  <c r="G1035" i="95"/>
  <c r="L1034" i="95"/>
  <c r="G1034" i="95"/>
  <c r="L1033" i="95"/>
  <c r="G1033" i="95"/>
  <c r="L1032" i="95"/>
  <c r="G1032" i="95"/>
  <c r="L1031" i="95"/>
  <c r="G1031" i="95"/>
  <c r="L1030" i="95"/>
  <c r="G1030" i="95"/>
  <c r="L1029" i="95"/>
  <c r="G1029" i="95"/>
  <c r="L1028" i="95"/>
  <c r="G1028" i="95"/>
  <c r="L1035" i="50"/>
  <c r="G1035" i="50"/>
  <c r="L1034" i="50"/>
  <c r="G1034" i="50"/>
  <c r="L1033" i="50"/>
  <c r="G1033" i="50"/>
  <c r="L1032" i="50"/>
  <c r="G1032" i="50"/>
  <c r="L1031" i="50"/>
  <c r="G1031" i="50"/>
  <c r="L1030" i="50"/>
  <c r="G1030" i="50"/>
  <c r="L1029" i="50"/>
  <c r="G1029" i="50"/>
  <c r="L1028" i="50"/>
  <c r="G1028" i="50"/>
  <c r="L1027" i="95"/>
  <c r="G1027" i="95"/>
  <c r="L1026" i="95"/>
  <c r="G1026" i="95"/>
  <c r="L1025" i="95"/>
  <c r="G1025" i="95"/>
  <c r="L1024" i="95"/>
  <c r="G1024" i="95"/>
  <c r="L1023" i="95"/>
  <c r="G1023" i="95"/>
  <c r="L1027" i="50"/>
  <c r="G1027" i="50"/>
  <c r="L1026" i="50"/>
  <c r="G1026" i="50"/>
  <c r="L1025" i="50"/>
  <c r="G1025" i="50"/>
  <c r="L1024" i="50"/>
  <c r="G1024" i="50"/>
  <c r="L1023" i="50"/>
  <c r="G1023" i="50"/>
  <c r="L1022" i="95"/>
  <c r="L1021" i="95"/>
  <c r="L1020" i="95"/>
  <c r="L1019" i="95"/>
  <c r="L1018" i="95"/>
  <c r="L1017" i="95"/>
  <c r="L1016" i="95"/>
  <c r="L1022" i="50"/>
  <c r="L1021" i="50"/>
  <c r="L1020" i="50"/>
  <c r="L1019" i="50"/>
  <c r="L1018" i="50"/>
  <c r="L1017" i="50"/>
  <c r="L1016" i="50"/>
  <c r="G1022" i="95"/>
  <c r="G1021" i="95"/>
  <c r="G1020" i="95"/>
  <c r="G1019" i="95"/>
  <c r="G1018" i="95"/>
  <c r="G1017" i="95"/>
  <c r="G1016" i="95"/>
  <c r="G1022" i="50"/>
  <c r="G1021" i="50"/>
  <c r="G1020" i="50"/>
  <c r="G1019" i="50"/>
  <c r="G1018" i="50"/>
  <c r="G1017" i="50"/>
  <c r="G1016" i="50"/>
  <c r="L1015" i="95"/>
  <c r="G1015" i="95"/>
  <c r="L1014" i="95"/>
  <c r="G1014" i="95"/>
  <c r="L1013" i="95"/>
  <c r="G1013" i="95"/>
  <c r="L1012" i="95"/>
  <c r="G1012" i="95"/>
  <c r="L1011" i="95"/>
  <c r="G1011" i="95"/>
  <c r="L1010" i="95"/>
  <c r="G1010" i="95"/>
  <c r="L1009" i="95"/>
  <c r="G1009" i="95"/>
  <c r="L1008" i="95"/>
  <c r="G1008" i="95"/>
  <c r="L1007" i="95"/>
  <c r="G1007" i="95"/>
  <c r="L1006" i="95"/>
  <c r="G1006" i="95"/>
  <c r="L1015" i="50"/>
  <c r="G1015" i="50"/>
  <c r="L1014" i="50"/>
  <c r="G1014" i="50"/>
  <c r="L1013" i="50"/>
  <c r="G1013" i="50"/>
  <c r="L1012" i="50"/>
  <c r="G1012" i="50"/>
  <c r="L1011" i="50"/>
  <c r="G1011" i="50"/>
  <c r="L1010" i="50"/>
  <c r="G1010" i="50"/>
  <c r="L1009" i="50"/>
  <c r="G1009" i="50"/>
  <c r="L1008" i="50"/>
  <c r="G1008" i="50"/>
  <c r="L1007" i="50"/>
  <c r="G1007" i="50"/>
  <c r="L1006" i="50"/>
  <c r="G1006" i="50"/>
  <c r="L1005" i="95"/>
  <c r="L1004" i="95"/>
  <c r="L1003" i="95"/>
  <c r="L1002" i="95"/>
  <c r="L1001" i="95"/>
  <c r="L1000" i="95"/>
  <c r="L1005" i="50"/>
  <c r="L1004" i="50"/>
  <c r="L1003" i="50"/>
  <c r="L1002" i="50"/>
  <c r="L1001" i="50"/>
  <c r="L1000" i="50"/>
  <c r="G1005" i="95" l="1"/>
  <c r="G1004" i="95"/>
  <c r="G1003" i="95"/>
  <c r="G1002" i="95"/>
  <c r="G1001" i="95"/>
  <c r="G1000" i="95"/>
  <c r="G1005" i="50"/>
  <c r="G1004" i="50"/>
  <c r="G1003" i="50"/>
  <c r="G1002" i="50"/>
  <c r="G1001" i="50"/>
  <c r="G1000" i="50"/>
  <c r="L999" i="95"/>
  <c r="L998" i="95"/>
  <c r="L997" i="95"/>
  <c r="L996" i="95"/>
  <c r="L995" i="95"/>
  <c r="L994" i="95"/>
  <c r="L993" i="95"/>
  <c r="L999" i="50"/>
  <c r="L998" i="50"/>
  <c r="L997" i="50"/>
  <c r="L996" i="50"/>
  <c r="L995" i="50"/>
  <c r="L994" i="50"/>
  <c r="L993" i="50"/>
  <c r="G999" i="95"/>
  <c r="G998" i="95"/>
  <c r="G997" i="95"/>
  <c r="G996" i="95"/>
  <c r="G995" i="95"/>
  <c r="G994" i="95"/>
  <c r="G993" i="95"/>
  <c r="G999" i="50"/>
  <c r="G998" i="50"/>
  <c r="G997" i="50"/>
  <c r="G996" i="50"/>
  <c r="G995" i="50"/>
  <c r="G994" i="50"/>
  <c r="G993" i="50"/>
  <c r="L992" i="95"/>
  <c r="L991" i="95"/>
  <c r="L990" i="95"/>
  <c r="L989" i="95"/>
  <c r="L988" i="95"/>
  <c r="L987" i="95"/>
  <c r="L992" i="50"/>
  <c r="L991" i="50"/>
  <c r="L990" i="50"/>
  <c r="L989" i="50"/>
  <c r="L988" i="50"/>
  <c r="L987" i="50"/>
  <c r="G992" i="95"/>
  <c r="G991" i="95"/>
  <c r="G990" i="95"/>
  <c r="G989" i="95"/>
  <c r="G988" i="95"/>
  <c r="G987" i="95"/>
  <c r="G992" i="50"/>
  <c r="G991" i="50"/>
  <c r="G990" i="50"/>
  <c r="G989" i="50"/>
  <c r="G988" i="50"/>
  <c r="G987" i="50"/>
  <c r="L986" i="95"/>
  <c r="L985" i="95"/>
  <c r="L984" i="95"/>
  <c r="L983" i="95"/>
  <c r="L982" i="95"/>
  <c r="L981" i="95"/>
  <c r="L986" i="50"/>
  <c r="L985" i="50"/>
  <c r="L984" i="50"/>
  <c r="L983" i="50"/>
  <c r="L982" i="50"/>
  <c r="L981" i="50"/>
  <c r="G986" i="95"/>
  <c r="G985" i="95"/>
  <c r="G984" i="95"/>
  <c r="G983" i="95"/>
  <c r="G982" i="95"/>
  <c r="G981" i="95"/>
  <c r="G986" i="50"/>
  <c r="G985" i="50"/>
  <c r="G984" i="50"/>
  <c r="G983" i="50"/>
  <c r="G982" i="50"/>
  <c r="G981" i="50"/>
  <c r="L980" i="95"/>
  <c r="L979" i="95"/>
  <c r="L978" i="95"/>
  <c r="L977" i="95"/>
  <c r="L980" i="50"/>
  <c r="L979" i="50"/>
  <c r="L978" i="50"/>
  <c r="L977" i="50"/>
  <c r="G980" i="95"/>
  <c r="G979" i="95"/>
  <c r="G978" i="95"/>
  <c r="G977" i="95"/>
  <c r="G980" i="50"/>
  <c r="G979" i="50"/>
  <c r="G978" i="50"/>
  <c r="G977" i="50"/>
  <c r="L976" i="95"/>
  <c r="L975" i="95"/>
  <c r="L974" i="95"/>
  <c r="L973" i="95"/>
  <c r="L972" i="95"/>
  <c r="L971" i="95"/>
  <c r="L976" i="50" l="1"/>
  <c r="L975" i="50"/>
  <c r="L974" i="50"/>
  <c r="L973" i="50"/>
  <c r="L972" i="50"/>
  <c r="L971" i="50"/>
  <c r="G976" i="95"/>
  <c r="G975" i="95"/>
  <c r="G974" i="95"/>
  <c r="G973" i="95"/>
  <c r="G972" i="95"/>
  <c r="G971" i="95"/>
  <c r="G976" i="50"/>
  <c r="G975" i="50"/>
  <c r="G974" i="50"/>
  <c r="G973" i="50"/>
  <c r="G972" i="50"/>
  <c r="G971" i="50"/>
  <c r="L970" i="95"/>
  <c r="L969" i="95"/>
  <c r="L968" i="95"/>
  <c r="L967" i="95"/>
  <c r="L970" i="50"/>
  <c r="L969" i="50"/>
  <c r="L968" i="50"/>
  <c r="L967" i="50"/>
  <c r="G970" i="95"/>
  <c r="G969" i="95"/>
  <c r="G968" i="95"/>
  <c r="G967" i="95"/>
  <c r="G970" i="50"/>
  <c r="G969" i="50"/>
  <c r="G968" i="50"/>
  <c r="G967" i="50"/>
  <c r="L966" i="95" l="1"/>
  <c r="G966" i="95"/>
  <c r="L965" i="95"/>
  <c r="G965" i="95"/>
  <c r="L964" i="95"/>
  <c r="G964" i="95"/>
  <c r="L966" i="50"/>
  <c r="G966" i="50"/>
  <c r="L965" i="50"/>
  <c r="G965" i="50"/>
  <c r="L964" i="50"/>
  <c r="G964" i="50"/>
  <c r="L963" i="95" l="1"/>
  <c r="G963" i="95"/>
  <c r="L962" i="95"/>
  <c r="G962" i="95"/>
  <c r="L963" i="50"/>
  <c r="G963" i="50"/>
  <c r="L962" i="50"/>
  <c r="G962" i="50"/>
  <c r="L961" i="95" l="1"/>
  <c r="G961" i="95"/>
  <c r="L960" i="95"/>
  <c r="G960" i="95"/>
  <c r="L959" i="95"/>
  <c r="G959" i="95"/>
  <c r="L961" i="50"/>
  <c r="G961" i="50"/>
  <c r="L960" i="50"/>
  <c r="G960" i="50"/>
  <c r="L959" i="50"/>
  <c r="G959" i="50"/>
  <c r="L956" i="95"/>
  <c r="L957" i="95"/>
  <c r="L958" i="95"/>
  <c r="L955" i="95"/>
  <c r="L954" i="95"/>
  <c r="L953" i="95"/>
  <c r="L958" i="50"/>
  <c r="L957" i="50"/>
  <c r="L956" i="50"/>
  <c r="L955" i="50"/>
  <c r="L954" i="50"/>
  <c r="L953" i="50"/>
  <c r="G958" i="95"/>
  <c r="G957" i="95"/>
  <c r="G956" i="95"/>
  <c r="G955" i="95"/>
  <c r="G954" i="95"/>
  <c r="G953" i="95"/>
  <c r="G958" i="50"/>
  <c r="G957" i="50"/>
  <c r="G956" i="50"/>
  <c r="G955" i="50"/>
  <c r="G954" i="50"/>
  <c r="G953" i="50"/>
  <c r="L952" i="95"/>
  <c r="L951" i="95"/>
  <c r="L950" i="95"/>
  <c r="L952" i="50"/>
  <c r="L951" i="50"/>
  <c r="L950" i="50"/>
  <c r="G952" i="95"/>
  <c r="G951" i="95"/>
  <c r="G950" i="95"/>
  <c r="G952" i="50"/>
  <c r="G951" i="50"/>
  <c r="G950" i="50"/>
  <c r="L949" i="95"/>
  <c r="G949" i="95"/>
  <c r="L948" i="95"/>
  <c r="G948" i="95"/>
  <c r="L947" i="95"/>
  <c r="G947" i="95"/>
  <c r="L946" i="95"/>
  <c r="G946" i="95"/>
  <c r="L945" i="95"/>
  <c r="G945" i="95"/>
  <c r="L944" i="95"/>
  <c r="G944" i="95"/>
  <c r="L949" i="50"/>
  <c r="G949" i="50"/>
  <c r="L948" i="50"/>
  <c r="G948" i="50"/>
  <c r="L947" i="50"/>
  <c r="G947" i="50"/>
  <c r="L946" i="50"/>
  <c r="G946" i="50"/>
  <c r="L945" i="50"/>
  <c r="G945" i="50"/>
  <c r="L944" i="50"/>
  <c r="G944" i="50"/>
  <c r="L943" i="95"/>
  <c r="G943" i="95"/>
  <c r="L942" i="95"/>
  <c r="G942" i="95"/>
  <c r="L941" i="95"/>
  <c r="G941" i="95"/>
  <c r="L940" i="95"/>
  <c r="G940" i="95"/>
  <c r="L939" i="95"/>
  <c r="G939" i="95"/>
  <c r="L943" i="50"/>
  <c r="G943" i="50"/>
  <c r="L942" i="50"/>
  <c r="G942" i="50"/>
  <c r="L941" i="50"/>
  <c r="G941" i="50"/>
  <c r="L940" i="50"/>
  <c r="G940" i="50"/>
  <c r="L939" i="50"/>
  <c r="G939" i="50"/>
  <c r="L938" i="95"/>
  <c r="G938" i="95"/>
  <c r="L937" i="95"/>
  <c r="G937" i="95"/>
  <c r="L936" i="95"/>
  <c r="G936" i="95"/>
  <c r="L935" i="95"/>
  <c r="G935" i="95"/>
  <c r="L934" i="95"/>
  <c r="G934" i="95"/>
  <c r="L933" i="95"/>
  <c r="G933" i="95"/>
  <c r="L932" i="95"/>
  <c r="G932" i="95"/>
  <c r="L931" i="95"/>
  <c r="G931" i="95"/>
  <c r="L930" i="95"/>
  <c r="G930" i="95"/>
  <c r="L929" i="95"/>
  <c r="G929" i="95"/>
  <c r="L938" i="50"/>
  <c r="G938" i="50"/>
  <c r="L937" i="50"/>
  <c r="G937" i="50"/>
  <c r="L936" i="50"/>
  <c r="G936" i="50"/>
  <c r="L935" i="50"/>
  <c r="G935" i="50"/>
  <c r="L934" i="50"/>
  <c r="G934" i="50"/>
  <c r="L933" i="50"/>
  <c r="G933" i="50"/>
  <c r="L932" i="50"/>
  <c r="G932" i="50"/>
  <c r="L931" i="50"/>
  <c r="G931" i="50"/>
  <c r="L930" i="50"/>
  <c r="G930" i="50"/>
  <c r="L929" i="50"/>
  <c r="G929" i="50"/>
  <c r="L928" i="95"/>
  <c r="L927" i="95"/>
  <c r="L926" i="95"/>
  <c r="L925" i="95"/>
  <c r="L924" i="95"/>
  <c r="L923" i="95"/>
  <c r="L922" i="95"/>
  <c r="L928" i="50"/>
  <c r="L927" i="50"/>
  <c r="L926" i="50"/>
  <c r="L925" i="50"/>
  <c r="L924" i="50"/>
  <c r="L923" i="50"/>
  <c r="L922" i="50"/>
  <c r="G928" i="95"/>
  <c r="G927" i="95"/>
  <c r="G926" i="95"/>
  <c r="G925" i="95"/>
  <c r="G924" i="95"/>
  <c r="G923" i="95"/>
  <c r="G922" i="95"/>
  <c r="G928" i="50"/>
  <c r="G927" i="50"/>
  <c r="G926" i="50"/>
  <c r="G925" i="50"/>
  <c r="G924" i="50"/>
  <c r="G923" i="50"/>
  <c r="G922" i="50"/>
  <c r="L921" i="95"/>
  <c r="G921" i="95"/>
  <c r="L920" i="95"/>
  <c r="G920" i="95"/>
  <c r="L919" i="95"/>
  <c r="G919" i="95"/>
  <c r="L918" i="95"/>
  <c r="G918" i="95"/>
  <c r="L917" i="95"/>
  <c r="G917" i="95"/>
  <c r="L916" i="95"/>
  <c r="G916" i="95"/>
  <c r="L921" i="50"/>
  <c r="G921" i="50"/>
  <c r="L920" i="50"/>
  <c r="G920" i="50"/>
  <c r="L919" i="50"/>
  <c r="G919" i="50"/>
  <c r="L918" i="50"/>
  <c r="G918" i="50"/>
  <c r="L917" i="50"/>
  <c r="G917" i="50"/>
  <c r="L916" i="50"/>
  <c r="G916" i="50"/>
  <c r="G915" i="95"/>
  <c r="G914" i="95"/>
  <c r="G913" i="95"/>
  <c r="G912" i="95"/>
  <c r="G911" i="95"/>
  <c r="G910" i="95"/>
  <c r="G909" i="95"/>
  <c r="G908" i="95"/>
  <c r="G907" i="95"/>
  <c r="L915" i="95"/>
  <c r="L914" i="95"/>
  <c r="L913" i="95"/>
  <c r="L912" i="95"/>
  <c r="L911" i="95"/>
  <c r="L910" i="95"/>
  <c r="L909" i="95"/>
  <c r="L908" i="95"/>
  <c r="L907" i="95"/>
  <c r="L915" i="50"/>
  <c r="G915" i="50"/>
  <c r="L914" i="50"/>
  <c r="G914" i="50"/>
  <c r="L913" i="50"/>
  <c r="G913" i="50"/>
  <c r="L912" i="50"/>
  <c r="G912" i="50"/>
  <c r="L911" i="50"/>
  <c r="G911" i="50"/>
  <c r="L910" i="50"/>
  <c r="G910" i="50"/>
  <c r="L909" i="50"/>
  <c r="G909" i="50"/>
  <c r="L908" i="50"/>
  <c r="G908" i="50"/>
  <c r="L907" i="50"/>
  <c r="G907" i="50"/>
  <c r="L906" i="95"/>
  <c r="G906" i="95"/>
  <c r="L905" i="95"/>
  <c r="G905" i="95"/>
  <c r="L904" i="95"/>
  <c r="G904" i="95"/>
  <c r="L903" i="95"/>
  <c r="G903" i="95"/>
  <c r="L902" i="95"/>
  <c r="G902" i="95"/>
  <c r="L906" i="50"/>
  <c r="G906" i="50"/>
  <c r="L905" i="50"/>
  <c r="G905" i="50"/>
  <c r="L904" i="50"/>
  <c r="G904" i="50"/>
  <c r="L903" i="50"/>
  <c r="G903" i="50"/>
  <c r="L902" i="50"/>
  <c r="G902" i="50"/>
  <c r="L901" i="95"/>
  <c r="G901" i="95"/>
  <c r="L900" i="95"/>
  <c r="G900" i="95"/>
  <c r="L899" i="95"/>
  <c r="G899" i="95"/>
  <c r="L898" i="95"/>
  <c r="G898" i="95"/>
  <c r="L897" i="95"/>
  <c r="G897" i="95"/>
  <c r="L896" i="95"/>
  <c r="G896" i="95"/>
  <c r="L895" i="95"/>
  <c r="G895" i="95"/>
  <c r="L894" i="95"/>
  <c r="G894" i="95"/>
  <c r="L893" i="95"/>
  <c r="G893" i="95"/>
  <c r="L892" i="95"/>
  <c r="G892" i="95"/>
  <c r="L891" i="95"/>
  <c r="G891" i="95"/>
  <c r="L901" i="50"/>
  <c r="G901" i="50"/>
  <c r="L900" i="50"/>
  <c r="G900" i="50"/>
  <c r="L899" i="50"/>
  <c r="G899" i="50"/>
  <c r="L898" i="50"/>
  <c r="G898" i="50"/>
  <c r="L897" i="50"/>
  <c r="G897" i="50"/>
  <c r="L896" i="50"/>
  <c r="G896" i="50"/>
  <c r="L895" i="50"/>
  <c r="G895" i="50"/>
  <c r="L894" i="50"/>
  <c r="G894" i="50"/>
  <c r="L893" i="50"/>
  <c r="G893" i="50"/>
  <c r="L892" i="50"/>
  <c r="G892" i="50"/>
  <c r="L891" i="50"/>
  <c r="G891" i="50"/>
  <c r="L890" i="50"/>
  <c r="G890" i="50"/>
  <c r="L889" i="50"/>
  <c r="G889" i="50"/>
  <c r="L888" i="50"/>
  <c r="G888" i="50"/>
  <c r="L887" i="50"/>
  <c r="G887" i="50"/>
  <c r="L886" i="50"/>
  <c r="G886" i="50"/>
  <c r="L885" i="50"/>
  <c r="G885" i="50"/>
  <c r="L884" i="50"/>
  <c r="G884" i="50"/>
  <c r="L890" i="95"/>
  <c r="G890" i="95"/>
  <c r="L889" i="95"/>
  <c r="G889" i="95"/>
  <c r="L888" i="95"/>
  <c r="G888" i="95"/>
  <c r="L887" i="95"/>
  <c r="G887" i="95"/>
  <c r="L886" i="95"/>
  <c r="G886" i="95"/>
  <c r="L885" i="95"/>
  <c r="G885" i="95"/>
  <c r="L884" i="95"/>
  <c r="G884" i="95"/>
  <c r="L883" i="95"/>
  <c r="L882" i="95"/>
  <c r="L881" i="95"/>
  <c r="L880" i="95"/>
  <c r="L879" i="95"/>
  <c r="L883" i="50"/>
  <c r="L882" i="50"/>
  <c r="L881" i="50"/>
  <c r="L880" i="50"/>
  <c r="L879" i="50"/>
  <c r="G883" i="95"/>
  <c r="G882" i="95"/>
  <c r="G881" i="95"/>
  <c r="G880" i="95"/>
  <c r="G879" i="95"/>
  <c r="G883" i="50"/>
  <c r="G882" i="50"/>
  <c r="G881" i="50"/>
  <c r="G880" i="50"/>
  <c r="G879" i="50"/>
  <c r="L878" i="95"/>
  <c r="L877" i="95"/>
  <c r="L876" i="95"/>
  <c r="L875" i="95"/>
  <c r="L874" i="95"/>
  <c r="L873" i="95"/>
  <c r="L872" i="95"/>
  <c r="L878" i="50"/>
  <c r="L877" i="50"/>
  <c r="L876" i="50"/>
  <c r="L875" i="50"/>
  <c r="L874" i="50"/>
  <c r="L873" i="50"/>
  <c r="L872" i="50"/>
  <c r="G878" i="95"/>
  <c r="G877" i="95"/>
  <c r="G876" i="95"/>
  <c r="G875" i="95"/>
  <c r="G874" i="95"/>
  <c r="G873" i="95"/>
  <c r="G872" i="95"/>
  <c r="G878" i="50"/>
  <c r="G877" i="50"/>
  <c r="G876" i="50"/>
  <c r="G875" i="50"/>
  <c r="G874" i="50"/>
  <c r="G873" i="50"/>
  <c r="G872" i="50"/>
  <c r="L871" i="95" l="1"/>
  <c r="G871" i="95"/>
  <c r="L870" i="95"/>
  <c r="G870" i="95"/>
  <c r="L869" i="95"/>
  <c r="G869" i="95"/>
  <c r="L868" i="95"/>
  <c r="G868" i="95"/>
  <c r="L867" i="95"/>
  <c r="G867" i="95"/>
  <c r="L871" i="50"/>
  <c r="G871" i="50"/>
  <c r="L870" i="50"/>
  <c r="G870" i="50"/>
  <c r="L869" i="50"/>
  <c r="G869" i="50"/>
  <c r="L868" i="50"/>
  <c r="G868" i="50"/>
  <c r="L867" i="50"/>
  <c r="G867" i="50"/>
  <c r="L866" i="95"/>
  <c r="G866" i="95"/>
  <c r="L865" i="95"/>
  <c r="G865" i="95"/>
  <c r="L864" i="95"/>
  <c r="G864" i="95"/>
  <c r="L863" i="95"/>
  <c r="G863" i="95"/>
  <c r="L862" i="95"/>
  <c r="G862" i="95"/>
  <c r="L861" i="95"/>
  <c r="G861" i="95"/>
  <c r="L860" i="95"/>
  <c r="G860" i="95"/>
  <c r="L866" i="50"/>
  <c r="G866" i="50"/>
  <c r="L865" i="50"/>
  <c r="G865" i="50"/>
  <c r="L864" i="50"/>
  <c r="G864" i="50"/>
  <c r="L863" i="50"/>
  <c r="G863" i="50"/>
  <c r="L862" i="50"/>
  <c r="G862" i="50"/>
  <c r="L861" i="50"/>
  <c r="G861" i="50"/>
  <c r="L860" i="50"/>
  <c r="G860" i="50"/>
  <c r="L859" i="95"/>
  <c r="G859" i="95"/>
  <c r="L858" i="95"/>
  <c r="G858" i="95"/>
  <c r="L857" i="95"/>
  <c r="G857" i="95"/>
  <c r="L859" i="50"/>
  <c r="G859" i="50"/>
  <c r="L858" i="50"/>
  <c r="G858" i="50"/>
  <c r="L857" i="50"/>
  <c r="G857" i="50"/>
  <c r="L856" i="95"/>
  <c r="G856" i="95"/>
  <c r="L855" i="95"/>
  <c r="G855" i="95"/>
  <c r="L854" i="95"/>
  <c r="G854" i="95"/>
  <c r="L853" i="95"/>
  <c r="G853" i="95"/>
  <c r="L852" i="95"/>
  <c r="G852" i="95"/>
  <c r="L851" i="95"/>
  <c r="G851" i="95"/>
  <c r="L850" i="95"/>
  <c r="G850" i="95"/>
  <c r="L849" i="95"/>
  <c r="G849" i="95"/>
  <c r="G848" i="95"/>
  <c r="L847" i="95"/>
  <c r="G847" i="95"/>
  <c r="L846" i="95"/>
  <c r="G846" i="95"/>
  <c r="L845" i="95"/>
  <c r="G845" i="95"/>
  <c r="L856" i="50"/>
  <c r="G856" i="50"/>
  <c r="L855" i="50"/>
  <c r="G855" i="50"/>
  <c r="L854" i="50"/>
  <c r="G854" i="50"/>
  <c r="L853" i="50"/>
  <c r="G853" i="50"/>
  <c r="L852" i="50"/>
  <c r="G852" i="50"/>
  <c r="L851" i="50"/>
  <c r="G851" i="50"/>
  <c r="L850" i="50"/>
  <c r="G850" i="50"/>
  <c r="L849" i="50"/>
  <c r="G849" i="50"/>
  <c r="G848" i="50"/>
  <c r="L847" i="50"/>
  <c r="G847" i="50"/>
  <c r="L846" i="50"/>
  <c r="G846" i="50"/>
  <c r="L845" i="50"/>
  <c r="G845" i="50"/>
  <c r="L844" i="95"/>
  <c r="G844" i="95"/>
  <c r="L843" i="95"/>
  <c r="G843" i="95"/>
  <c r="L842" i="95"/>
  <c r="G842" i="95"/>
  <c r="L841" i="95"/>
  <c r="G841" i="95"/>
  <c r="L844" i="50"/>
  <c r="G844" i="50"/>
  <c r="L843" i="50"/>
  <c r="G843" i="50"/>
  <c r="L842" i="50"/>
  <c r="G842" i="50"/>
  <c r="L841" i="50"/>
  <c r="G841" i="50"/>
  <c r="L840" i="95"/>
  <c r="G840" i="95"/>
  <c r="L839" i="95"/>
  <c r="G839" i="95"/>
  <c r="L838" i="95"/>
  <c r="G838" i="95"/>
  <c r="L837" i="95"/>
  <c r="G837" i="95"/>
  <c r="L836" i="95"/>
  <c r="G836" i="95"/>
  <c r="L840" i="50"/>
  <c r="G840" i="50"/>
  <c r="L839" i="50"/>
  <c r="G839" i="50"/>
  <c r="L838" i="50"/>
  <c r="G838" i="50"/>
  <c r="L837" i="50"/>
  <c r="G837" i="50"/>
  <c r="L836" i="50"/>
  <c r="G836" i="50"/>
  <c r="L835" i="95"/>
  <c r="G835" i="95"/>
  <c r="L834" i="95"/>
  <c r="G834" i="95"/>
  <c r="L833" i="95"/>
  <c r="G833" i="95"/>
  <c r="L832" i="95"/>
  <c r="G832" i="95"/>
  <c r="L831" i="95"/>
  <c r="G831" i="95"/>
  <c r="L830" i="95"/>
  <c r="G830" i="95"/>
  <c r="L835" i="50"/>
  <c r="G835" i="50"/>
  <c r="L834" i="50"/>
  <c r="G834" i="50"/>
  <c r="L833" i="50"/>
  <c r="G833" i="50"/>
  <c r="L832" i="50"/>
  <c r="G832" i="50"/>
  <c r="L831" i="50"/>
  <c r="G831" i="50"/>
  <c r="L830" i="50"/>
  <c r="G830" i="50"/>
  <c r="L829" i="95"/>
  <c r="G829" i="95"/>
  <c r="L828" i="95"/>
  <c r="G828" i="95"/>
  <c r="L827" i="95"/>
  <c r="G827" i="95"/>
  <c r="L826" i="95"/>
  <c r="G826" i="95"/>
  <c r="L825" i="95"/>
  <c r="G825" i="95"/>
  <c r="L824" i="95"/>
  <c r="G824" i="95"/>
  <c r="L829" i="50"/>
  <c r="G829" i="50"/>
  <c r="L828" i="50"/>
  <c r="G828" i="50"/>
  <c r="L827" i="50"/>
  <c r="G827" i="50"/>
  <c r="L826" i="50"/>
  <c r="G826" i="50"/>
  <c r="L825" i="50"/>
  <c r="G825" i="50"/>
  <c r="L824" i="50"/>
  <c r="G824" i="50"/>
  <c r="L823" i="95"/>
  <c r="G823" i="95"/>
  <c r="L822" i="95"/>
  <c r="G822" i="95"/>
  <c r="L821" i="95"/>
  <c r="G821" i="95"/>
  <c r="L820" i="95"/>
  <c r="G820" i="95"/>
  <c r="L823" i="50"/>
  <c r="G823" i="50"/>
  <c r="L822" i="50"/>
  <c r="G822" i="50"/>
  <c r="L821" i="50"/>
  <c r="G821" i="50"/>
  <c r="L820" i="50"/>
  <c r="G820" i="50"/>
  <c r="L819" i="95"/>
  <c r="G819" i="95"/>
  <c r="L818" i="95"/>
  <c r="G818" i="95"/>
  <c r="L817" i="95"/>
  <c r="G817" i="95"/>
  <c r="L816" i="95"/>
  <c r="G816" i="95"/>
  <c r="L815" i="95"/>
  <c r="G815" i="95"/>
  <c r="L819" i="50"/>
  <c r="G819" i="50"/>
  <c r="L818" i="50"/>
  <c r="G818" i="50"/>
  <c r="L817" i="50"/>
  <c r="G817" i="50"/>
  <c r="L816" i="50"/>
  <c r="G816" i="50"/>
  <c r="L815" i="50"/>
  <c r="G815" i="50"/>
  <c r="L814" i="95"/>
  <c r="G814" i="95"/>
  <c r="L813" i="95"/>
  <c r="G813" i="95"/>
  <c r="L812" i="95"/>
  <c r="G812" i="95"/>
  <c r="L811" i="95"/>
  <c r="G811" i="95"/>
  <c r="L810" i="95"/>
  <c r="G810" i="95"/>
  <c r="L814" i="50"/>
  <c r="G814" i="50"/>
  <c r="L813" i="50"/>
  <c r="G813" i="50"/>
  <c r="L812" i="50"/>
  <c r="G812" i="50"/>
  <c r="L811" i="50"/>
  <c r="G811" i="50"/>
  <c r="L810" i="50"/>
  <c r="G810" i="50"/>
  <c r="G809" i="95"/>
  <c r="G808" i="95"/>
  <c r="G807" i="95"/>
  <c r="G806" i="95"/>
  <c r="G805" i="95"/>
  <c r="G804" i="95"/>
  <c r="G803" i="95"/>
  <c r="L809" i="95"/>
  <c r="L808" i="95"/>
  <c r="L807" i="95"/>
  <c r="L806" i="95"/>
  <c r="L805" i="95"/>
  <c r="L804" i="95"/>
  <c r="L803" i="95"/>
  <c r="L809" i="50"/>
  <c r="G809" i="50"/>
  <c r="L808" i="50"/>
  <c r="G808" i="50"/>
  <c r="L807" i="50"/>
  <c r="G807" i="50"/>
  <c r="L806" i="50"/>
  <c r="G806" i="50"/>
  <c r="L805" i="50"/>
  <c r="G805" i="50"/>
  <c r="L804" i="50"/>
  <c r="G804" i="50"/>
  <c r="L803" i="50"/>
  <c r="G803" i="50"/>
  <c r="L802" i="95"/>
  <c r="L801" i="95"/>
  <c r="L800" i="95"/>
  <c r="L799" i="95"/>
  <c r="L798" i="95"/>
  <c r="L797" i="95"/>
  <c r="L802" i="50"/>
  <c r="L801" i="50"/>
  <c r="L800" i="50"/>
  <c r="L799" i="50"/>
  <c r="L798" i="50"/>
  <c r="L797" i="50"/>
  <c r="G802" i="95"/>
  <c r="G801" i="95"/>
  <c r="G800" i="95"/>
  <c r="G799" i="95"/>
  <c r="G798" i="95"/>
  <c r="G797" i="95"/>
  <c r="G802" i="50"/>
  <c r="G801" i="50"/>
  <c r="G800" i="50"/>
  <c r="G799" i="50"/>
  <c r="G798" i="50"/>
  <c r="G797" i="50"/>
  <c r="L796" i="95" l="1"/>
  <c r="G796" i="95"/>
  <c r="L795" i="95"/>
  <c r="G795" i="95"/>
  <c r="L794" i="95"/>
  <c r="G794" i="95"/>
  <c r="L796" i="50"/>
  <c r="G796" i="50"/>
  <c r="L795" i="50"/>
  <c r="G795" i="50"/>
  <c r="L794" i="50"/>
  <c r="G794" i="50"/>
  <c r="G793" i="95"/>
  <c r="G792" i="95"/>
  <c r="G791" i="95"/>
  <c r="G790" i="95"/>
  <c r="G789" i="95"/>
  <c r="L793" i="95"/>
  <c r="L792" i="95"/>
  <c r="L791" i="95"/>
  <c r="L790" i="95"/>
  <c r="L789" i="95"/>
  <c r="L793" i="50"/>
  <c r="G793" i="50"/>
  <c r="L792" i="50"/>
  <c r="G792" i="50"/>
  <c r="L791" i="50"/>
  <c r="G791" i="50"/>
  <c r="L790" i="50"/>
  <c r="G790" i="50"/>
  <c r="L789" i="50"/>
  <c r="G789" i="50"/>
  <c r="L788" i="95"/>
  <c r="G788" i="95"/>
  <c r="L787" i="95"/>
  <c r="G787" i="95"/>
  <c r="L786" i="95"/>
  <c r="G786" i="95"/>
  <c r="L785" i="95"/>
  <c r="G785" i="95"/>
  <c r="L784" i="95"/>
  <c r="G784" i="95"/>
  <c r="L783" i="95"/>
  <c r="G783" i="95"/>
  <c r="L788" i="50"/>
  <c r="G788" i="50"/>
  <c r="L787" i="50"/>
  <c r="G787" i="50"/>
  <c r="L786" i="50"/>
  <c r="G786" i="50"/>
  <c r="L785" i="50"/>
  <c r="G785" i="50"/>
  <c r="L784" i="50"/>
  <c r="G784" i="50"/>
  <c r="L783" i="50"/>
  <c r="G783" i="50"/>
  <c r="L782" i="95"/>
  <c r="G782" i="95"/>
  <c r="L781" i="95"/>
  <c r="G781" i="95"/>
  <c r="L780" i="95"/>
  <c r="G780" i="95"/>
  <c r="L779" i="95"/>
  <c r="G779" i="95"/>
  <c r="L778" i="95"/>
  <c r="G778" i="95"/>
  <c r="L777" i="95"/>
  <c r="G777" i="95"/>
  <c r="L782" i="50"/>
  <c r="G782" i="50"/>
  <c r="L781" i="50"/>
  <c r="G781" i="50"/>
  <c r="L780" i="50"/>
  <c r="G780" i="50"/>
  <c r="L779" i="50"/>
  <c r="G779" i="50"/>
  <c r="L778" i="50"/>
  <c r="G778" i="50"/>
  <c r="L777" i="50"/>
  <c r="G777" i="50"/>
  <c r="L776" i="95"/>
  <c r="G776" i="95"/>
  <c r="L775" i="95"/>
  <c r="G775" i="95"/>
  <c r="L774" i="95"/>
  <c r="G774" i="95"/>
  <c r="L773" i="95"/>
  <c r="G773" i="95"/>
  <c r="L772" i="95"/>
  <c r="G772" i="95"/>
  <c r="L771" i="95"/>
  <c r="G771" i="95"/>
  <c r="L776" i="50"/>
  <c r="G776" i="50"/>
  <c r="L775" i="50"/>
  <c r="G775" i="50"/>
  <c r="L774" i="50"/>
  <c r="G774" i="50"/>
  <c r="L773" i="50"/>
  <c r="G773" i="50"/>
  <c r="L772" i="50"/>
  <c r="G772" i="50"/>
  <c r="L771" i="50"/>
  <c r="G771" i="50"/>
  <c r="L770" i="95"/>
  <c r="G770" i="95"/>
  <c r="L769" i="95"/>
  <c r="G769" i="95"/>
  <c r="L768" i="95"/>
  <c r="G768" i="95"/>
  <c r="L767" i="95"/>
  <c r="G767" i="95"/>
  <c r="L766" i="95"/>
  <c r="G766" i="95"/>
  <c r="L765" i="95"/>
  <c r="G765" i="95"/>
  <c r="L770" i="50"/>
  <c r="G770" i="50"/>
  <c r="L769" i="50"/>
  <c r="G769" i="50"/>
  <c r="L768" i="50"/>
  <c r="G768" i="50"/>
  <c r="L767" i="50"/>
  <c r="G767" i="50"/>
  <c r="L766" i="50"/>
  <c r="G766" i="50"/>
  <c r="L765" i="50"/>
  <c r="G765" i="50"/>
  <c r="L764" i="95"/>
  <c r="G764" i="95"/>
  <c r="L763" i="95"/>
  <c r="G763" i="95"/>
  <c r="L762" i="95"/>
  <c r="G762" i="95"/>
  <c r="L761" i="95"/>
  <c r="G761" i="95"/>
  <c r="L760" i="95"/>
  <c r="G760" i="95"/>
  <c r="L759" i="95"/>
  <c r="G759" i="95"/>
  <c r="L764" i="50"/>
  <c r="G764" i="50"/>
  <c r="L763" i="50"/>
  <c r="G763" i="50"/>
  <c r="L762" i="50"/>
  <c r="G762" i="50"/>
  <c r="L761" i="50"/>
  <c r="G761" i="50"/>
  <c r="L760" i="50"/>
  <c r="G760" i="50"/>
  <c r="L759" i="50"/>
  <c r="G759" i="50"/>
  <c r="L758" i="95"/>
  <c r="G758" i="95"/>
  <c r="L757" i="95"/>
  <c r="G757" i="95"/>
  <c r="L756" i="95"/>
  <c r="G756" i="95"/>
  <c r="L755" i="95"/>
  <c r="G755" i="95"/>
  <c r="L754" i="95"/>
  <c r="G754" i="95"/>
  <c r="L753" i="95"/>
  <c r="G753" i="95"/>
  <c r="L758" i="50"/>
  <c r="G758" i="50"/>
  <c r="L757" i="50"/>
  <c r="G757" i="50"/>
  <c r="L756" i="50"/>
  <c r="G756" i="50"/>
  <c r="L755" i="50"/>
  <c r="G755" i="50"/>
  <c r="L754" i="50"/>
  <c r="G754" i="50"/>
  <c r="L753" i="50"/>
  <c r="G753" i="50"/>
  <c r="L752" i="95"/>
  <c r="G752" i="95"/>
  <c r="L751" i="95"/>
  <c r="G751" i="95"/>
  <c r="L750" i="95"/>
  <c r="G750" i="95"/>
  <c r="L749" i="95"/>
  <c r="G749" i="95"/>
  <c r="L748" i="95"/>
  <c r="G748" i="95"/>
  <c r="L747" i="95"/>
  <c r="G747" i="95"/>
  <c r="L746" i="95"/>
  <c r="G746" i="95"/>
  <c r="L745" i="95"/>
  <c r="G745" i="95"/>
  <c r="L752" i="50"/>
  <c r="G752" i="50"/>
  <c r="L751" i="50"/>
  <c r="G751" i="50"/>
  <c r="L750" i="50"/>
  <c r="G750" i="50"/>
  <c r="L749" i="50"/>
  <c r="G749" i="50"/>
  <c r="L748" i="50"/>
  <c r="G748" i="50"/>
  <c r="L747" i="50"/>
  <c r="G747" i="50"/>
  <c r="L746" i="50"/>
  <c r="G746" i="50"/>
  <c r="L745" i="50"/>
  <c r="G745" i="50"/>
  <c r="L744" i="95" l="1"/>
  <c r="G744" i="95"/>
  <c r="L743" i="95"/>
  <c r="G743" i="95"/>
  <c r="L742" i="95"/>
  <c r="G742" i="95"/>
  <c r="L741" i="95"/>
  <c r="G741" i="95"/>
  <c r="L740" i="95"/>
  <c r="G740" i="95"/>
  <c r="L739" i="95"/>
  <c r="G739" i="95"/>
  <c r="L738" i="95"/>
  <c r="G738" i="95"/>
  <c r="L737" i="95"/>
  <c r="G737" i="95"/>
  <c r="L736" i="95"/>
  <c r="G736" i="95"/>
  <c r="L744" i="50"/>
  <c r="L743" i="50"/>
  <c r="L742" i="50"/>
  <c r="L741" i="50"/>
  <c r="L740" i="50"/>
  <c r="L739" i="50"/>
  <c r="L738" i="50"/>
  <c r="L737" i="50"/>
  <c r="L736" i="50"/>
  <c r="G744" i="50"/>
  <c r="G743" i="50"/>
  <c r="G742" i="50"/>
  <c r="G741" i="50"/>
  <c r="G740" i="50"/>
  <c r="G739" i="50"/>
  <c r="G738" i="50"/>
  <c r="G737" i="50"/>
  <c r="G736" i="50"/>
  <c r="L734" i="95"/>
  <c r="L735" i="95"/>
  <c r="L733" i="95"/>
  <c r="L732" i="95"/>
  <c r="L731" i="95"/>
  <c r="L730" i="95"/>
  <c r="L729" i="95"/>
  <c r="L735" i="50"/>
  <c r="L734" i="50"/>
  <c r="L733" i="50"/>
  <c r="L732" i="50"/>
  <c r="L731" i="50"/>
  <c r="L730" i="50"/>
  <c r="L729" i="50"/>
  <c r="G735" i="95"/>
  <c r="G734" i="95"/>
  <c r="G733" i="95"/>
  <c r="G732" i="95"/>
  <c r="G731" i="95"/>
  <c r="G730" i="95"/>
  <c r="G729" i="95"/>
  <c r="G735" i="50"/>
  <c r="G733" i="50"/>
  <c r="G734" i="50"/>
  <c r="G732" i="50"/>
  <c r="G731" i="50"/>
  <c r="G729" i="50"/>
  <c r="G730" i="50"/>
  <c r="L728" i="95"/>
  <c r="L727" i="95"/>
  <c r="L726" i="95"/>
  <c r="L725" i="95"/>
  <c r="L724" i="95"/>
  <c r="L723" i="95"/>
  <c r="L725" i="50"/>
  <c r="L726" i="50"/>
  <c r="L727" i="50"/>
  <c r="L728" i="50"/>
  <c r="L724" i="50"/>
  <c r="L723" i="50"/>
  <c r="G728" i="95"/>
  <c r="G728" i="50"/>
  <c r="G727" i="95"/>
  <c r="G726" i="95"/>
  <c r="G725" i="95"/>
  <c r="G724" i="95"/>
  <c r="G723" i="95"/>
  <c r="G727" i="50"/>
  <c r="G726" i="50"/>
  <c r="G725" i="50"/>
  <c r="G724" i="50"/>
  <c r="G723" i="50"/>
  <c r="L722" i="95"/>
  <c r="G722" i="95"/>
  <c r="L721" i="95"/>
  <c r="G721" i="95"/>
  <c r="L720" i="95"/>
  <c r="G720" i="95"/>
  <c r="L719" i="95"/>
  <c r="G719" i="95"/>
  <c r="L718" i="95"/>
  <c r="G718" i="95"/>
  <c r="L717" i="95"/>
  <c r="G717" i="95"/>
  <c r="L722" i="50"/>
  <c r="G722" i="50"/>
  <c r="L721" i="50"/>
  <c r="G721" i="50"/>
  <c r="L720" i="50"/>
  <c r="G720" i="50"/>
  <c r="L719" i="50"/>
  <c r="G719" i="50"/>
  <c r="L718" i="50"/>
  <c r="G718" i="50"/>
  <c r="L717" i="50"/>
  <c r="G717" i="50"/>
  <c r="L716" i="50"/>
  <c r="G716" i="50"/>
  <c r="L715" i="50"/>
  <c r="G715" i="50"/>
  <c r="L714" i="50"/>
  <c r="G714" i="50"/>
  <c r="L713" i="50"/>
  <c r="G713" i="50"/>
  <c r="L712" i="50"/>
  <c r="G712" i="50"/>
  <c r="L711" i="50"/>
  <c r="G711" i="50"/>
  <c r="L716" i="95"/>
  <c r="G716" i="95"/>
  <c r="L715" i="95"/>
  <c r="G715" i="95"/>
  <c r="L714" i="95"/>
  <c r="G714" i="95"/>
  <c r="L713" i="95"/>
  <c r="G713" i="95"/>
  <c r="L712" i="95"/>
  <c r="G712" i="95"/>
  <c r="L711" i="95"/>
  <c r="G711" i="95"/>
  <c r="L710" i="50" l="1"/>
  <c r="G710" i="50"/>
  <c r="L709" i="50"/>
  <c r="G709" i="50"/>
  <c r="L708" i="50"/>
  <c r="G708" i="50"/>
  <c r="L707" i="50"/>
  <c r="G707" i="50"/>
  <c r="L706" i="50"/>
  <c r="G706" i="50"/>
  <c r="L705" i="50"/>
  <c r="G705" i="50"/>
  <c r="L704" i="50"/>
  <c r="G704" i="50"/>
  <c r="L703" i="50"/>
  <c r="G703" i="50"/>
  <c r="L710" i="95"/>
  <c r="G710" i="95"/>
  <c r="L709" i="95"/>
  <c r="G709" i="95"/>
  <c r="L708" i="95"/>
  <c r="G708" i="95"/>
  <c r="L707" i="95"/>
  <c r="G707" i="95"/>
  <c r="L706" i="95"/>
  <c r="G706" i="95"/>
  <c r="L705" i="95"/>
  <c r="G705" i="95"/>
  <c r="L704" i="95"/>
  <c r="G704" i="95"/>
  <c r="L703" i="95"/>
  <c r="G703" i="95"/>
  <c r="L702" i="95"/>
  <c r="G702" i="95"/>
  <c r="L701" i="95"/>
  <c r="G701" i="95"/>
  <c r="L700" i="95"/>
  <c r="G700" i="95"/>
  <c r="L699" i="95"/>
  <c r="G699" i="95"/>
  <c r="L702" i="50"/>
  <c r="G702" i="50"/>
  <c r="L701" i="50"/>
  <c r="G701" i="50"/>
  <c r="L700" i="50"/>
  <c r="G700" i="50"/>
  <c r="L699" i="50"/>
  <c r="G699" i="50"/>
  <c r="L698" i="95"/>
  <c r="G698" i="95"/>
  <c r="L697" i="95"/>
  <c r="G697" i="95"/>
  <c r="L696" i="95"/>
  <c r="G696" i="95"/>
  <c r="L695" i="95"/>
  <c r="G695" i="95"/>
  <c r="L694" i="95"/>
  <c r="G694" i="95"/>
  <c r="L693" i="95"/>
  <c r="G693" i="95"/>
  <c r="L692" i="95"/>
  <c r="G692" i="95"/>
  <c r="L698" i="50"/>
  <c r="G698" i="50"/>
  <c r="L697" i="50"/>
  <c r="G697" i="50"/>
  <c r="L696" i="50"/>
  <c r="G696" i="50"/>
  <c r="L695" i="50"/>
  <c r="G695" i="50"/>
  <c r="L694" i="50"/>
  <c r="G694" i="50"/>
  <c r="L693" i="50"/>
  <c r="G693" i="50"/>
  <c r="L692" i="50"/>
  <c r="G692" i="50"/>
  <c r="L691" i="95"/>
  <c r="G691" i="95"/>
  <c r="L690" i="95"/>
  <c r="G690" i="95"/>
  <c r="L689" i="95"/>
  <c r="G689" i="95"/>
  <c r="L688" i="95"/>
  <c r="G688" i="95"/>
  <c r="L691" i="50"/>
  <c r="G691" i="50"/>
  <c r="L690" i="50"/>
  <c r="G690" i="50"/>
  <c r="L689" i="50"/>
  <c r="G689" i="50"/>
  <c r="L688" i="50"/>
  <c r="G688" i="50"/>
  <c r="L687" i="95"/>
  <c r="G687" i="95"/>
  <c r="L686" i="95"/>
  <c r="G686" i="95"/>
  <c r="L685" i="95"/>
  <c r="G685" i="95"/>
  <c r="L687" i="50"/>
  <c r="G687" i="50"/>
  <c r="L686" i="50"/>
  <c r="G686" i="50"/>
  <c r="L685" i="50"/>
  <c r="G685" i="50"/>
  <c r="L684" i="95" l="1"/>
  <c r="G684" i="95"/>
  <c r="L683" i="95"/>
  <c r="G683" i="95"/>
  <c r="L682" i="95"/>
  <c r="G682" i="95"/>
  <c r="L684" i="50"/>
  <c r="G684" i="50"/>
  <c r="L683" i="50"/>
  <c r="G683" i="50"/>
  <c r="L682" i="50"/>
  <c r="G682" i="50"/>
  <c r="L681" i="95"/>
  <c r="G681" i="95"/>
  <c r="L680" i="95"/>
  <c r="G680" i="95"/>
  <c r="L679" i="95"/>
  <c r="G679" i="95"/>
  <c r="L678" i="95"/>
  <c r="G678" i="95"/>
  <c r="L677" i="95"/>
  <c r="G677" i="95"/>
  <c r="L676" i="95"/>
  <c r="G676" i="95"/>
  <c r="L681" i="50"/>
  <c r="G681" i="50"/>
  <c r="L680" i="50"/>
  <c r="G680" i="50"/>
  <c r="L679" i="50"/>
  <c r="G679" i="50"/>
  <c r="L678" i="50"/>
  <c r="G678" i="50"/>
  <c r="L677" i="50"/>
  <c r="G677" i="50"/>
  <c r="L676" i="50"/>
  <c r="G676" i="50"/>
  <c r="L675" i="95"/>
  <c r="G675" i="95"/>
  <c r="L674" i="95"/>
  <c r="G674" i="95"/>
  <c r="L673" i="95"/>
  <c r="G673" i="95"/>
  <c r="L672" i="95"/>
  <c r="G672" i="95"/>
  <c r="L671" i="95"/>
  <c r="G671" i="95"/>
  <c r="L670" i="95"/>
  <c r="G670" i="95"/>
  <c r="L669" i="95"/>
  <c r="G669" i="95"/>
  <c r="L675" i="50"/>
  <c r="G675" i="50"/>
  <c r="L674" i="50"/>
  <c r="G674" i="50"/>
  <c r="L673" i="50"/>
  <c r="G673" i="50"/>
  <c r="L672" i="50"/>
  <c r="G672" i="50"/>
  <c r="L671" i="50"/>
  <c r="G671" i="50"/>
  <c r="L670" i="50"/>
  <c r="G670" i="50"/>
  <c r="L669" i="50"/>
  <c r="G669" i="50"/>
  <c r="L668" i="95"/>
  <c r="G668" i="95"/>
  <c r="L667" i="95"/>
  <c r="G667" i="95"/>
  <c r="L666" i="95"/>
  <c r="G666" i="95"/>
  <c r="L665" i="95"/>
  <c r="G665" i="95"/>
  <c r="L664" i="95"/>
  <c r="G664" i="95"/>
  <c r="L668" i="50"/>
  <c r="G668" i="50"/>
  <c r="L667" i="50"/>
  <c r="G667" i="50"/>
  <c r="L666" i="50"/>
  <c r="G666" i="50"/>
  <c r="L665" i="50"/>
  <c r="G665" i="50"/>
  <c r="L664" i="50"/>
  <c r="G664" i="50"/>
  <c r="L663" i="95"/>
  <c r="G663" i="95"/>
  <c r="L662" i="95"/>
  <c r="G662" i="95"/>
  <c r="L661" i="95"/>
  <c r="G661" i="95"/>
  <c r="L660" i="95"/>
  <c r="G660" i="95"/>
  <c r="L659" i="95"/>
  <c r="G659" i="95"/>
  <c r="L658" i="95"/>
  <c r="G658" i="95"/>
  <c r="L657" i="95"/>
  <c r="G657" i="95"/>
  <c r="L663" i="50"/>
  <c r="G663" i="50"/>
  <c r="L662" i="50"/>
  <c r="G662" i="50"/>
  <c r="L661" i="50"/>
  <c r="G661" i="50"/>
  <c r="L660" i="50"/>
  <c r="G660" i="50"/>
  <c r="L659" i="50"/>
  <c r="G659" i="50"/>
  <c r="L658" i="50"/>
  <c r="G658" i="50"/>
  <c r="L657" i="50"/>
  <c r="G657" i="50"/>
  <c r="L656" i="95"/>
  <c r="G656" i="95"/>
  <c r="L655" i="95"/>
  <c r="G655" i="95"/>
  <c r="L654" i="95"/>
  <c r="G654" i="95"/>
  <c r="L653" i="95"/>
  <c r="G653" i="95"/>
  <c r="L652" i="95"/>
  <c r="G652" i="95"/>
  <c r="L656" i="50"/>
  <c r="G656" i="50"/>
  <c r="L655" i="50"/>
  <c r="G655" i="50"/>
  <c r="L654" i="50"/>
  <c r="G654" i="50"/>
  <c r="L653" i="50"/>
  <c r="G653" i="50"/>
  <c r="L652" i="50"/>
  <c r="G652" i="50"/>
  <c r="L651" i="95"/>
  <c r="G651" i="95"/>
  <c r="L650" i="95"/>
  <c r="G650" i="95"/>
  <c r="L649" i="95"/>
  <c r="G649" i="95"/>
  <c r="L648" i="95"/>
  <c r="G648" i="95"/>
  <c r="L647" i="95"/>
  <c r="G647" i="95"/>
  <c r="L651" i="50"/>
  <c r="G651" i="50"/>
  <c r="L650" i="50"/>
  <c r="G650" i="50"/>
  <c r="L649" i="50"/>
  <c r="G649" i="50"/>
  <c r="L648" i="50"/>
  <c r="G648" i="50"/>
  <c r="L647" i="50"/>
  <c r="G647" i="50"/>
  <c r="L646" i="95" l="1"/>
  <c r="G646" i="95"/>
  <c r="L645" i="95"/>
  <c r="G645" i="95"/>
  <c r="L644" i="95"/>
  <c r="G644" i="95"/>
  <c r="L643" i="95"/>
  <c r="G643" i="95"/>
  <c r="L642" i="95"/>
  <c r="G642" i="95"/>
  <c r="L641" i="95"/>
  <c r="G641" i="95"/>
  <c r="L646" i="50"/>
  <c r="G646" i="50"/>
  <c r="L645" i="50"/>
  <c r="G645" i="50"/>
  <c r="L644" i="50"/>
  <c r="G644" i="50"/>
  <c r="L643" i="50"/>
  <c r="G643" i="50"/>
  <c r="L642" i="50"/>
  <c r="G642" i="50"/>
  <c r="L641" i="50"/>
  <c r="G641" i="50"/>
  <c r="L629" i="95"/>
  <c r="L630" i="95"/>
  <c r="L631" i="95"/>
  <c r="L632" i="95"/>
  <c r="L633" i="95"/>
  <c r="L634" i="95"/>
  <c r="L635" i="95"/>
  <c r="L636" i="95"/>
  <c r="L637" i="95"/>
  <c r="L638" i="95"/>
  <c r="L639" i="95"/>
  <c r="L640" i="95"/>
  <c r="L633" i="50"/>
  <c r="L634" i="50"/>
  <c r="L635" i="50"/>
  <c r="L636" i="50"/>
  <c r="L637" i="50"/>
  <c r="L638" i="50"/>
  <c r="L639" i="50"/>
  <c r="L640" i="50"/>
  <c r="G632" i="95"/>
  <c r="G631" i="95"/>
  <c r="G630" i="95"/>
  <c r="G629" i="95"/>
  <c r="L628" i="95"/>
  <c r="G628" i="95"/>
  <c r="L627" i="95"/>
  <c r="G627" i="95"/>
  <c r="L626" i="95"/>
  <c r="G626" i="95"/>
  <c r="L625" i="95"/>
  <c r="G625" i="95"/>
  <c r="L632" i="50"/>
  <c r="G632" i="50"/>
  <c r="L631" i="50"/>
  <c r="G631" i="50"/>
  <c r="L630" i="50"/>
  <c r="G630" i="50"/>
  <c r="L629" i="50"/>
  <c r="G629" i="50"/>
  <c r="L628" i="50"/>
  <c r="G628" i="50"/>
  <c r="L627" i="50"/>
  <c r="G627" i="50"/>
  <c r="L626" i="50"/>
  <c r="G626" i="50"/>
  <c r="L625" i="50"/>
  <c r="G625" i="50"/>
  <c r="L624" i="95"/>
  <c r="G624" i="95"/>
  <c r="L623" i="95"/>
  <c r="G623" i="95"/>
  <c r="L622" i="95"/>
  <c r="G622" i="95"/>
  <c r="L624" i="50"/>
  <c r="G624" i="50"/>
  <c r="L623" i="50"/>
  <c r="G623" i="50"/>
  <c r="L622" i="50"/>
  <c r="G622" i="50"/>
  <c r="L621" i="95" l="1"/>
  <c r="G621" i="95"/>
  <c r="L620" i="95"/>
  <c r="G620" i="95"/>
  <c r="L619" i="95"/>
  <c r="G619" i="95"/>
  <c r="L618" i="95"/>
  <c r="G618" i="95"/>
  <c r="L617" i="95"/>
  <c r="G617" i="95"/>
  <c r="L616" i="95"/>
  <c r="G616" i="95"/>
  <c r="L621" i="50"/>
  <c r="G621" i="50"/>
  <c r="L620" i="50"/>
  <c r="G620" i="50"/>
  <c r="L619" i="50"/>
  <c r="G619" i="50"/>
  <c r="L618" i="50"/>
  <c r="G618" i="50"/>
  <c r="L617" i="50"/>
  <c r="G617" i="50"/>
  <c r="L616" i="50"/>
  <c r="G616" i="50"/>
  <c r="L615" i="95" l="1"/>
  <c r="G615" i="95"/>
  <c r="L614" i="95"/>
  <c r="G614" i="95"/>
  <c r="L613" i="95"/>
  <c r="G613" i="95"/>
  <c r="L612" i="95"/>
  <c r="G612" i="95"/>
  <c r="L611" i="95"/>
  <c r="G611" i="95"/>
  <c r="L614" i="50"/>
  <c r="G614" i="50"/>
  <c r="L615" i="50"/>
  <c r="G615" i="50"/>
  <c r="L613" i="50"/>
  <c r="G613" i="50"/>
  <c r="L612" i="50"/>
  <c r="G612" i="50"/>
  <c r="L611" i="50"/>
  <c r="G611" i="50"/>
  <c r="L610" i="50"/>
  <c r="G610" i="50"/>
  <c r="L609" i="50"/>
  <c r="G609" i="50"/>
  <c r="L608" i="50"/>
  <c r="G608" i="50"/>
  <c r="L607" i="50"/>
  <c r="G607" i="50"/>
  <c r="L606" i="50"/>
  <c r="G606" i="50"/>
  <c r="L605" i="50"/>
  <c r="G605" i="50"/>
  <c r="L610" i="95"/>
  <c r="G610" i="95"/>
  <c r="L609" i="95"/>
  <c r="G609" i="95"/>
  <c r="L608" i="95"/>
  <c r="G608" i="95"/>
  <c r="L607" i="95"/>
  <c r="G607" i="95"/>
  <c r="L606" i="95"/>
  <c r="G606" i="95"/>
  <c r="L605" i="95"/>
  <c r="G605" i="95"/>
  <c r="L604" i="50" l="1"/>
  <c r="L603" i="50"/>
  <c r="L602" i="50"/>
  <c r="L601" i="50"/>
  <c r="L600" i="50"/>
  <c r="L603" i="95"/>
  <c r="L604" i="95"/>
  <c r="L602" i="95"/>
  <c r="L601" i="95"/>
  <c r="L600" i="95"/>
  <c r="G604" i="50"/>
  <c r="G603" i="50"/>
  <c r="G602" i="50"/>
  <c r="G601" i="50"/>
  <c r="G600" i="50"/>
  <c r="L599" i="50"/>
  <c r="G599" i="50"/>
  <c r="L598" i="50"/>
  <c r="G598" i="50"/>
  <c r="L597" i="50"/>
  <c r="G597" i="50"/>
  <c r="L596" i="50"/>
  <c r="G596" i="50"/>
  <c r="L595" i="50"/>
  <c r="G595" i="50"/>
  <c r="L594" i="50"/>
  <c r="G594" i="50"/>
  <c r="G604" i="95"/>
  <c r="G603" i="95"/>
  <c r="G602" i="95"/>
  <c r="G601" i="95"/>
  <c r="G600" i="95"/>
  <c r="L599" i="95"/>
  <c r="G599" i="95"/>
  <c r="L598" i="95"/>
  <c r="G598" i="95"/>
  <c r="L597" i="95"/>
  <c r="G597" i="95"/>
  <c r="L596" i="95"/>
  <c r="G596" i="95"/>
  <c r="L595" i="95"/>
  <c r="G595" i="95"/>
  <c r="L594" i="95"/>
  <c r="G594" i="95"/>
  <c r="L593" i="95"/>
  <c r="G593" i="95"/>
  <c r="L592" i="95"/>
  <c r="G592" i="95"/>
  <c r="L591" i="95"/>
  <c r="G591" i="95"/>
  <c r="L590" i="95"/>
  <c r="G590" i="95"/>
  <c r="L593" i="50"/>
  <c r="G593" i="50"/>
  <c r="L592" i="50"/>
  <c r="G592" i="50"/>
  <c r="L591" i="50"/>
  <c r="G591" i="50"/>
  <c r="L590" i="50"/>
  <c r="G590" i="50"/>
  <c r="L589" i="95"/>
  <c r="G589" i="95"/>
  <c r="L588" i="95"/>
  <c r="G588" i="95"/>
  <c r="L587" i="95"/>
  <c r="G587" i="95"/>
  <c r="L586" i="95"/>
  <c r="G586" i="95"/>
  <c r="L585" i="95"/>
  <c r="G585" i="95"/>
  <c r="L589" i="50"/>
  <c r="G589" i="50"/>
  <c r="L588" i="50"/>
  <c r="G588" i="50"/>
  <c r="L587" i="50"/>
  <c r="G587" i="50"/>
  <c r="L586" i="50"/>
  <c r="G586" i="50"/>
  <c r="L585" i="50"/>
  <c r="G585" i="50"/>
  <c r="L584" i="95"/>
  <c r="G584" i="95"/>
  <c r="L583" i="95"/>
  <c r="G583" i="95"/>
  <c r="L582" i="95"/>
  <c r="G582" i="95"/>
  <c r="L581" i="95"/>
  <c r="G581" i="95"/>
  <c r="L580" i="95"/>
  <c r="G580" i="95"/>
  <c r="L579" i="95"/>
  <c r="G579" i="95"/>
  <c r="L578" i="95"/>
  <c r="G578" i="95"/>
  <c r="L577" i="95"/>
  <c r="G577" i="95"/>
  <c r="L576" i="95"/>
  <c r="G576" i="95"/>
  <c r="L575" i="95"/>
  <c r="G575" i="95"/>
  <c r="L574" i="95"/>
  <c r="G574" i="95"/>
  <c r="L573" i="95"/>
  <c r="G573" i="95"/>
  <c r="L572" i="95"/>
  <c r="G572" i="95"/>
  <c r="L571" i="95"/>
  <c r="G571" i="95"/>
  <c r="L570" i="95"/>
  <c r="G570" i="95"/>
  <c r="L584" i="50"/>
  <c r="G584" i="50"/>
  <c r="L583" i="50"/>
  <c r="G583" i="50"/>
  <c r="L582" i="50"/>
  <c r="G582" i="50"/>
  <c r="L581" i="50"/>
  <c r="G581" i="50"/>
  <c r="L580" i="50"/>
  <c r="G580" i="50"/>
  <c r="L579" i="50"/>
  <c r="G579" i="50"/>
  <c r="L578" i="50"/>
  <c r="G578" i="50"/>
  <c r="L577" i="50"/>
  <c r="G577" i="50"/>
  <c r="L576" i="50"/>
  <c r="G576" i="50"/>
  <c r="L575" i="50"/>
  <c r="G575" i="50"/>
  <c r="L574" i="50"/>
  <c r="G574" i="50"/>
  <c r="L573" i="50"/>
  <c r="G573" i="50"/>
  <c r="L572" i="50"/>
  <c r="G572" i="50"/>
  <c r="L571" i="50"/>
  <c r="G571" i="50"/>
  <c r="L570" i="50"/>
  <c r="G570" i="50"/>
  <c r="L569" i="95"/>
  <c r="G569" i="95"/>
  <c r="L568" i="95"/>
  <c r="G568" i="95"/>
  <c r="L567" i="95"/>
  <c r="G567" i="95"/>
  <c r="L566" i="95"/>
  <c r="G566" i="95"/>
  <c r="L565" i="95"/>
  <c r="G565" i="95"/>
  <c r="L564" i="95"/>
  <c r="G564" i="95"/>
  <c r="L569" i="50"/>
  <c r="G569" i="50"/>
  <c r="L568" i="50"/>
  <c r="G568" i="50"/>
  <c r="L567" i="50"/>
  <c r="G567" i="50"/>
  <c r="L566" i="50"/>
  <c r="G566" i="50"/>
  <c r="L565" i="50"/>
  <c r="G565" i="50"/>
  <c r="L564" i="50"/>
  <c r="G564" i="50"/>
  <c r="L563" i="95"/>
  <c r="G563" i="95"/>
  <c r="L562" i="95"/>
  <c r="G562" i="95"/>
  <c r="L561" i="95"/>
  <c r="G561" i="95"/>
  <c r="L560" i="95"/>
  <c r="G560" i="95"/>
  <c r="L559" i="95"/>
  <c r="G559" i="95"/>
  <c r="L558" i="95"/>
  <c r="G558" i="95"/>
  <c r="L563" i="50"/>
  <c r="G563" i="50"/>
  <c r="L562" i="50"/>
  <c r="G562" i="50"/>
  <c r="L561" i="50"/>
  <c r="G561" i="50"/>
  <c r="L560" i="50"/>
  <c r="G560" i="50"/>
  <c r="L559" i="50"/>
  <c r="G559" i="50"/>
  <c r="L558" i="50"/>
  <c r="G558" i="50"/>
  <c r="L557" i="95"/>
  <c r="G557" i="95"/>
  <c r="L556" i="95"/>
  <c r="G556" i="95"/>
  <c r="L555" i="95"/>
  <c r="G555" i="95"/>
  <c r="L554" i="95"/>
  <c r="G554" i="95"/>
  <c r="L553" i="95"/>
  <c r="G553" i="95"/>
  <c r="L552" i="95"/>
  <c r="G552" i="95"/>
  <c r="L551" i="95"/>
  <c r="G551" i="95"/>
  <c r="L557" i="50"/>
  <c r="G557" i="50"/>
  <c r="L556" i="50"/>
  <c r="G556" i="50"/>
  <c r="L555" i="50"/>
  <c r="G555" i="50"/>
  <c r="L554" i="50"/>
  <c r="G554" i="50"/>
  <c r="L553" i="50"/>
  <c r="G553" i="50"/>
  <c r="L552" i="50"/>
  <c r="G552" i="50"/>
  <c r="L551" i="50"/>
  <c r="G551" i="50"/>
  <c r="L550" i="50"/>
  <c r="G550" i="50"/>
  <c r="L549" i="50"/>
  <c r="G549" i="50"/>
  <c r="L548" i="50"/>
  <c r="G548" i="50"/>
  <c r="L550" i="95"/>
  <c r="G550" i="95"/>
  <c r="L549" i="95"/>
  <c r="G549" i="95"/>
  <c r="L548" i="95"/>
  <c r="G548" i="95"/>
  <c r="L547" i="95"/>
  <c r="G547" i="95"/>
  <c r="L546" i="95"/>
  <c r="G546" i="95"/>
  <c r="L545" i="95"/>
  <c r="G545" i="95"/>
  <c r="L547" i="50"/>
  <c r="G547" i="50"/>
  <c r="L546" i="50"/>
  <c r="G546" i="50"/>
  <c r="L545" i="50"/>
  <c r="G545" i="50"/>
  <c r="L544" i="95"/>
  <c r="G544" i="95"/>
  <c r="L543" i="95"/>
  <c r="G543" i="95"/>
  <c r="L542" i="95"/>
  <c r="G542" i="95"/>
  <c r="L541" i="95"/>
  <c r="G541" i="95"/>
  <c r="L540" i="95"/>
  <c r="G540" i="95"/>
  <c r="L539" i="95"/>
  <c r="G539" i="95"/>
  <c r="L544" i="50"/>
  <c r="G544" i="50"/>
  <c r="L543" i="50"/>
  <c r="G543" i="50"/>
  <c r="L542" i="50"/>
  <c r="G542" i="50"/>
  <c r="L541" i="50"/>
  <c r="G541" i="50"/>
  <c r="L540" i="50"/>
  <c r="G540" i="50"/>
  <c r="L539" i="50"/>
  <c r="G539" i="50"/>
  <c r="L538" i="95"/>
  <c r="G538" i="95"/>
  <c r="L537" i="95"/>
  <c r="G537" i="95"/>
  <c r="L536" i="95"/>
  <c r="G536" i="95"/>
  <c r="L535" i="95"/>
  <c r="G535" i="95"/>
  <c r="L534" i="95"/>
  <c r="G534" i="95"/>
  <c r="L533" i="95"/>
  <c r="G533" i="95"/>
  <c r="L538" i="50"/>
  <c r="G538" i="50"/>
  <c r="L537" i="50"/>
  <c r="G537" i="50"/>
  <c r="L536" i="50"/>
  <c r="G536" i="50"/>
  <c r="L535" i="50"/>
  <c r="G535" i="50"/>
  <c r="L534" i="50"/>
  <c r="G534" i="50"/>
  <c r="L533" i="50"/>
  <c r="G533" i="50"/>
  <c r="L532" i="95"/>
  <c r="G532" i="95"/>
  <c r="L531" i="95"/>
  <c r="G531" i="95"/>
  <c r="L530" i="95"/>
  <c r="G530" i="95"/>
  <c r="L529" i="95"/>
  <c r="G529" i="95"/>
  <c r="L528" i="95"/>
  <c r="G528" i="95"/>
  <c r="L532" i="50"/>
  <c r="G532" i="50"/>
  <c r="L531" i="50"/>
  <c r="G531" i="50"/>
  <c r="L530" i="50"/>
  <c r="G530" i="50"/>
  <c r="L529" i="50"/>
  <c r="G529" i="50"/>
  <c r="L528" i="50"/>
  <c r="G528" i="50"/>
  <c r="L527" i="95"/>
  <c r="L526" i="95"/>
  <c r="L525" i="95"/>
  <c r="L524" i="95"/>
  <c r="L523" i="95"/>
  <c r="L527" i="50"/>
  <c r="L526" i="50"/>
  <c r="L525" i="50"/>
  <c r="L524" i="50"/>
  <c r="L523" i="50"/>
  <c r="G527" i="95" l="1"/>
  <c r="G526" i="95"/>
  <c r="G525" i="95"/>
  <c r="G524" i="95"/>
  <c r="G523" i="95"/>
  <c r="G527" i="50"/>
  <c r="G526" i="50"/>
  <c r="G525" i="50"/>
  <c r="G524" i="50"/>
  <c r="G523" i="50"/>
  <c r="L522" i="95" l="1"/>
  <c r="L521" i="95"/>
  <c r="L520" i="95"/>
  <c r="L519" i="95"/>
  <c r="L518" i="95"/>
  <c r="L517" i="95"/>
  <c r="L516" i="95"/>
  <c r="L516" i="50"/>
  <c r="L517" i="50"/>
  <c r="L518" i="50"/>
  <c r="L519" i="50"/>
  <c r="L520" i="50"/>
  <c r="L521" i="50"/>
  <c r="L522" i="50"/>
  <c r="G522" i="95" l="1"/>
  <c r="G521" i="95"/>
  <c r="G520" i="95"/>
  <c r="G519" i="95"/>
  <c r="G518" i="95"/>
  <c r="G517" i="95"/>
  <c r="G516" i="95"/>
  <c r="G522" i="50"/>
  <c r="G521" i="50" l="1"/>
  <c r="G520" i="50"/>
  <c r="G519" i="50"/>
  <c r="G518" i="50"/>
  <c r="G517" i="50"/>
  <c r="G516" i="50"/>
  <c r="L515" i="95"/>
  <c r="G515" i="95"/>
  <c r="L514" i="95"/>
  <c r="G514" i="95"/>
  <c r="L513" i="95"/>
  <c r="G513" i="95"/>
  <c r="L512" i="95"/>
  <c r="G512" i="95"/>
  <c r="L515" i="50"/>
  <c r="G515" i="50"/>
  <c r="L514" i="50"/>
  <c r="G514" i="50"/>
  <c r="L513" i="50"/>
  <c r="G513" i="50"/>
  <c r="L512" i="50"/>
  <c r="G512" i="50"/>
  <c r="L511" i="95"/>
  <c r="G511" i="95"/>
  <c r="L510" i="95"/>
  <c r="G510" i="95"/>
  <c r="L509" i="95"/>
  <c r="G509" i="95"/>
  <c r="L508" i="95"/>
  <c r="G508" i="95"/>
  <c r="L507" i="95"/>
  <c r="G507" i="95"/>
  <c r="L506" i="95"/>
  <c r="G506" i="95"/>
  <c r="L505" i="95"/>
  <c r="G505" i="95"/>
  <c r="L508" i="50"/>
  <c r="L509" i="50"/>
  <c r="L510" i="50"/>
  <c r="L511" i="50"/>
  <c r="L507" i="50"/>
  <c r="L506" i="50"/>
  <c r="L505" i="50"/>
  <c r="G511" i="50"/>
  <c r="G510" i="50"/>
  <c r="G509" i="50"/>
  <c r="G508" i="50"/>
  <c r="G507" i="50"/>
  <c r="G506" i="50"/>
  <c r="G505" i="50"/>
  <c r="L504" i="95" l="1"/>
  <c r="G504" i="95"/>
  <c r="L503" i="95"/>
  <c r="G503" i="95"/>
  <c r="L502" i="95"/>
  <c r="G502" i="95"/>
  <c r="L501" i="95"/>
  <c r="G501" i="95"/>
  <c r="L500" i="95"/>
  <c r="G500" i="95"/>
  <c r="L499" i="95"/>
  <c r="G499" i="95"/>
  <c r="L501" i="50"/>
  <c r="L502" i="50"/>
  <c r="L503" i="50"/>
  <c r="L504" i="50"/>
  <c r="L500" i="50"/>
  <c r="L499" i="50"/>
  <c r="G504" i="50"/>
  <c r="G503" i="50"/>
  <c r="G502" i="50"/>
  <c r="G501" i="50"/>
  <c r="G500" i="50"/>
  <c r="G499" i="50"/>
  <c r="L498" i="95"/>
  <c r="G498" i="95"/>
  <c r="L497" i="95"/>
  <c r="G497" i="95"/>
  <c r="L496" i="95"/>
  <c r="G496" i="95"/>
  <c r="L495" i="95"/>
  <c r="G495" i="95"/>
  <c r="L494" i="95"/>
  <c r="G494" i="95"/>
  <c r="L493" i="95"/>
  <c r="G493" i="95"/>
  <c r="L493" i="50"/>
  <c r="L494" i="50"/>
  <c r="L495" i="50"/>
  <c r="L496" i="50"/>
  <c r="L497" i="50"/>
  <c r="L498" i="50"/>
  <c r="G498" i="50"/>
  <c r="G497" i="50"/>
  <c r="G496" i="50" l="1"/>
  <c r="G495" i="50"/>
  <c r="G494" i="50"/>
  <c r="G493" i="50"/>
  <c r="L491" i="95" l="1"/>
  <c r="L490" i="95"/>
  <c r="L489" i="95"/>
  <c r="L488" i="95"/>
  <c r="L487" i="95"/>
  <c r="L492" i="95"/>
  <c r="G492" i="95"/>
  <c r="L491" i="50"/>
  <c r="L490" i="50"/>
  <c r="L489" i="50"/>
  <c r="L488" i="50"/>
  <c r="L487" i="50"/>
  <c r="L492" i="50"/>
  <c r="G492" i="50"/>
  <c r="G491" i="95"/>
  <c r="G490" i="95"/>
  <c r="G489" i="95"/>
  <c r="G488" i="95"/>
  <c r="G487" i="95"/>
  <c r="G491" i="50"/>
  <c r="G490" i="50"/>
  <c r="G489" i="50"/>
  <c r="G488" i="50"/>
  <c r="G487" i="50"/>
  <c r="L479" i="95"/>
  <c r="L480" i="95"/>
  <c r="L481" i="95"/>
  <c r="L482" i="95"/>
  <c r="L483" i="95"/>
  <c r="L484" i="95"/>
  <c r="L486" i="95"/>
  <c r="G486" i="95"/>
  <c r="L485" i="95"/>
  <c r="G485" i="95"/>
  <c r="L486" i="50"/>
  <c r="L485" i="50"/>
  <c r="L484" i="50"/>
  <c r="L483" i="50"/>
  <c r="L482" i="50"/>
  <c r="L481" i="50"/>
  <c r="L480" i="50"/>
  <c r="L479" i="50"/>
  <c r="G485" i="50"/>
  <c r="G486" i="50"/>
  <c r="G484" i="95" l="1"/>
  <c r="G483" i="95"/>
  <c r="G482" i="95"/>
  <c r="G481" i="95"/>
  <c r="G480" i="95"/>
  <c r="G479" i="95"/>
  <c r="G484" i="50"/>
  <c r="G483" i="50"/>
  <c r="G482" i="50"/>
  <c r="G481" i="50"/>
  <c r="G480" i="50"/>
  <c r="G479" i="50"/>
  <c r="L472" i="95"/>
  <c r="L473" i="95"/>
  <c r="L474" i="95"/>
  <c r="L475" i="95"/>
  <c r="L476" i="95"/>
  <c r="L477" i="95"/>
  <c r="L478" i="95"/>
  <c r="L473" i="50"/>
  <c r="L474" i="50"/>
  <c r="L475" i="50"/>
  <c r="L476" i="50"/>
  <c r="L477" i="50"/>
  <c r="L478" i="50"/>
  <c r="L472" i="50"/>
  <c r="G478" i="95"/>
  <c r="G477" i="95"/>
  <c r="G476" i="95"/>
  <c r="G475" i="95"/>
  <c r="G474" i="95"/>
  <c r="G473" i="95"/>
  <c r="G472" i="95"/>
  <c r="G478" i="50"/>
  <c r="G477" i="50"/>
  <c r="G476" i="50"/>
  <c r="G475" i="50"/>
  <c r="G474" i="50"/>
  <c r="G473" i="50"/>
  <c r="G472" i="50"/>
  <c r="L471" i="95"/>
  <c r="G471" i="95"/>
  <c r="L467" i="95"/>
  <c r="L468" i="95"/>
  <c r="L469" i="95"/>
  <c r="L470" i="95"/>
  <c r="L466" i="95"/>
  <c r="L469" i="50"/>
  <c r="L470" i="50"/>
  <c r="L471" i="50"/>
  <c r="L468" i="50"/>
  <c r="L467" i="50"/>
  <c r="L466" i="50"/>
  <c r="G471" i="50"/>
  <c r="G470" i="95"/>
  <c r="G469" i="95"/>
  <c r="G468" i="95"/>
  <c r="G467" i="95"/>
  <c r="G466" i="95"/>
  <c r="G470" i="50"/>
  <c r="G469" i="50"/>
  <c r="G468" i="50"/>
  <c r="G467" i="50"/>
  <c r="G466" i="50"/>
  <c r="L465" i="50"/>
  <c r="L464" i="50"/>
  <c r="L463" i="50"/>
  <c r="L462" i="50"/>
  <c r="L461" i="50"/>
  <c r="L460" i="50"/>
  <c r="L459" i="50"/>
  <c r="L463" i="95"/>
  <c r="L464" i="95"/>
  <c r="L465" i="95"/>
  <c r="L462" i="95"/>
  <c r="L461" i="95"/>
  <c r="L460" i="95"/>
  <c r="L459" i="95"/>
  <c r="G465" i="95"/>
  <c r="G464" i="95"/>
  <c r="G463" i="95"/>
  <c r="G462" i="95"/>
  <c r="G461" i="95"/>
  <c r="G460" i="95"/>
  <c r="G459" i="95"/>
  <c r="G465" i="50" l="1"/>
  <c r="G464" i="50"/>
  <c r="G463" i="50"/>
  <c r="G462" i="50"/>
  <c r="G461" i="50"/>
  <c r="G460" i="50"/>
  <c r="G459" i="50"/>
  <c r="L454" i="95" l="1"/>
  <c r="L458" i="95"/>
  <c r="G458" i="95"/>
  <c r="L457" i="95"/>
  <c r="G457" i="95"/>
  <c r="L456" i="95"/>
  <c r="G456" i="95"/>
  <c r="L455" i="95"/>
  <c r="G455" i="95"/>
  <c r="G454" i="95"/>
  <c r="L453" i="95"/>
  <c r="G453" i="95"/>
  <c r="L458" i="50"/>
  <c r="G458" i="50"/>
  <c r="L457" i="50"/>
  <c r="G457" i="50"/>
  <c r="L456" i="50"/>
  <c r="G456" i="50"/>
  <c r="L455" i="50"/>
  <c r="G455" i="50"/>
  <c r="L454" i="50"/>
  <c r="G454" i="50"/>
  <c r="L453" i="50"/>
  <c r="G453" i="50"/>
  <c r="L452" i="95"/>
  <c r="G452" i="95"/>
  <c r="L451" i="95"/>
  <c r="G451" i="95"/>
  <c r="L450" i="95"/>
  <c r="G450" i="95"/>
  <c r="L449" i="95"/>
  <c r="G449" i="95"/>
  <c r="L448" i="95"/>
  <c r="G448" i="95"/>
  <c r="L452" i="50"/>
  <c r="G452" i="50"/>
  <c r="L451" i="50"/>
  <c r="G451" i="50"/>
  <c r="L450" i="50"/>
  <c r="G450" i="50"/>
  <c r="L449" i="50"/>
  <c r="G449" i="50"/>
  <c r="L448" i="50"/>
  <c r="G448" i="50"/>
  <c r="L441" i="95"/>
  <c r="L442" i="95"/>
  <c r="L443" i="95"/>
  <c r="L444" i="95"/>
  <c r="L445" i="95"/>
  <c r="L446" i="95"/>
  <c r="L447" i="95"/>
  <c r="L445" i="50"/>
  <c r="L446" i="50"/>
  <c r="L447" i="50"/>
  <c r="L444" i="50"/>
  <c r="L443" i="50"/>
  <c r="L442" i="50"/>
  <c r="L441" i="50"/>
  <c r="G447" i="50"/>
  <c r="G446" i="50"/>
  <c r="G445" i="50"/>
  <c r="G444" i="50"/>
  <c r="G443" i="50"/>
  <c r="G442" i="50"/>
  <c r="G441" i="50"/>
  <c r="G447" i="95"/>
  <c r="G446" i="95"/>
  <c r="G445" i="95"/>
  <c r="G444" i="95"/>
  <c r="G443" i="95"/>
  <c r="G442" i="95"/>
  <c r="G441" i="95"/>
  <c r="L440" i="95"/>
  <c r="G440" i="95"/>
  <c r="L439" i="95"/>
  <c r="G439" i="95"/>
  <c r="L438" i="95"/>
  <c r="G438" i="95"/>
  <c r="L437" i="95"/>
  <c r="G437" i="95"/>
  <c r="L436" i="95"/>
  <c r="G436" i="95"/>
  <c r="L439" i="50"/>
  <c r="L438" i="50"/>
  <c r="L437" i="50"/>
  <c r="L436" i="50"/>
  <c r="L440" i="50"/>
  <c r="G440" i="50"/>
  <c r="G439" i="50"/>
  <c r="G438" i="50"/>
  <c r="G437" i="50"/>
  <c r="G436" i="50"/>
  <c r="L435" i="95"/>
  <c r="G435" i="95"/>
  <c r="L434" i="95"/>
  <c r="G434" i="95"/>
  <c r="L433" i="95"/>
  <c r="G433" i="95"/>
  <c r="L432" i="95"/>
  <c r="G432" i="95"/>
  <c r="L431" i="95"/>
  <c r="G431" i="95"/>
  <c r="L430" i="95"/>
  <c r="G430" i="95"/>
  <c r="L429" i="95"/>
  <c r="G429" i="95"/>
  <c r="L435" i="50"/>
  <c r="L434" i="50"/>
  <c r="L433" i="50"/>
  <c r="L432" i="50"/>
  <c r="L431" i="50"/>
  <c r="L430" i="50"/>
  <c r="L429" i="50"/>
  <c r="G435" i="50"/>
  <c r="G434" i="50"/>
  <c r="G433" i="50"/>
  <c r="G432" i="50"/>
  <c r="G431" i="50"/>
  <c r="G430" i="50"/>
  <c r="G429" i="50"/>
  <c r="L423" i="95"/>
  <c r="L424" i="95"/>
  <c r="L425" i="95"/>
  <c r="L426" i="95"/>
  <c r="L427" i="95"/>
  <c r="L428" i="95"/>
  <c r="L423" i="50"/>
  <c r="L424" i="50"/>
  <c r="L425" i="50"/>
  <c r="L426" i="50"/>
  <c r="L427" i="50"/>
  <c r="L428" i="50"/>
  <c r="G428" i="95"/>
  <c r="G427" i="95"/>
  <c r="G426" i="95"/>
  <c r="G425" i="95"/>
  <c r="G424" i="95"/>
  <c r="G423" i="95"/>
  <c r="G423" i="50"/>
  <c r="G424" i="50"/>
  <c r="G425" i="50"/>
  <c r="G426" i="50"/>
  <c r="G427" i="50"/>
  <c r="G428" i="50"/>
  <c r="L422" i="95"/>
  <c r="L421" i="95"/>
  <c r="L420" i="95"/>
  <c r="L419" i="95"/>
  <c r="L418" i="95"/>
  <c r="L417" i="95"/>
  <c r="L422" i="50"/>
  <c r="L421" i="50"/>
  <c r="L420" i="50"/>
  <c r="L419" i="50"/>
  <c r="L418" i="50"/>
  <c r="L417" i="50"/>
  <c r="G422" i="95"/>
  <c r="G421" i="95"/>
  <c r="G420" i="95"/>
  <c r="G419" i="95"/>
  <c r="G418" i="95"/>
  <c r="G417" i="95"/>
  <c r="G422" i="50"/>
  <c r="G421" i="50"/>
  <c r="G420" i="50"/>
  <c r="G419" i="50"/>
  <c r="G418" i="50"/>
  <c r="G417" i="50"/>
  <c r="L416" i="95"/>
  <c r="G416" i="95"/>
  <c r="L415" i="95"/>
  <c r="G415" i="95"/>
  <c r="L416" i="50" l="1"/>
  <c r="G416" i="50"/>
  <c r="L415" i="50"/>
  <c r="G415" i="50"/>
  <c r="G414" i="95" l="1"/>
  <c r="G413" i="95"/>
  <c r="G412" i="95"/>
  <c r="G411" i="95"/>
  <c r="G410" i="95"/>
  <c r="L414" i="50"/>
  <c r="G414" i="50"/>
  <c r="L413" i="50"/>
  <c r="G413" i="50"/>
  <c r="L412" i="50"/>
  <c r="G412" i="50"/>
  <c r="L411" i="50"/>
  <c r="G411" i="50"/>
  <c r="L410" i="50"/>
  <c r="G410" i="50"/>
  <c r="L414" i="95"/>
  <c r="L413" i="95"/>
  <c r="L412" i="95"/>
  <c r="L411" i="95"/>
  <c r="L410" i="95"/>
  <c r="L408" i="95" l="1"/>
  <c r="L407" i="95"/>
  <c r="L406" i="95"/>
  <c r="L409" i="95"/>
  <c r="G409" i="95"/>
  <c r="L409" i="50"/>
  <c r="L408" i="50"/>
  <c r="L407" i="50"/>
  <c r="L406" i="50"/>
  <c r="G408" i="95"/>
  <c r="G407" i="95"/>
  <c r="G406" i="95"/>
  <c r="G409" i="50"/>
  <c r="G408" i="50"/>
  <c r="G407" i="50"/>
  <c r="G406" i="50"/>
  <c r="L405" i="95"/>
  <c r="L404" i="95"/>
  <c r="L403" i="95"/>
  <c r="L402" i="95"/>
  <c r="L401" i="95"/>
  <c r="L400" i="95"/>
  <c r="L405" i="50"/>
  <c r="L404" i="50"/>
  <c r="L403" i="50"/>
  <c r="L402" i="50"/>
  <c r="L401" i="50"/>
  <c r="L400" i="50"/>
  <c r="G405" i="95"/>
  <c r="G404" i="95"/>
  <c r="G403" i="95"/>
  <c r="G402" i="95"/>
  <c r="G401" i="95"/>
  <c r="G400" i="95"/>
  <c r="G405" i="50"/>
  <c r="G404" i="50"/>
  <c r="G403" i="50"/>
  <c r="G402" i="50"/>
  <c r="G401" i="50"/>
  <c r="G400" i="50"/>
  <c r="L399" i="95" l="1"/>
  <c r="G399" i="95"/>
  <c r="L398" i="95"/>
  <c r="G398" i="95"/>
  <c r="L397" i="95"/>
  <c r="G397" i="95"/>
  <c r="L396" i="95"/>
  <c r="G396" i="95"/>
  <c r="L395" i="95"/>
  <c r="G395" i="95"/>
  <c r="L394" i="95"/>
  <c r="G394" i="95"/>
  <c r="L393" i="95"/>
  <c r="G393" i="95"/>
  <c r="L393" i="50"/>
  <c r="L394" i="50"/>
  <c r="L395" i="50"/>
  <c r="L396" i="50"/>
  <c r="L397" i="50"/>
  <c r="L398" i="50"/>
  <c r="L399" i="50"/>
  <c r="G393" i="50"/>
  <c r="G394" i="50"/>
  <c r="G395" i="50"/>
  <c r="G396" i="50"/>
  <c r="G397" i="50"/>
  <c r="G398" i="50"/>
  <c r="G399" i="50"/>
  <c r="L392" i="95"/>
  <c r="G392" i="95"/>
  <c r="L391" i="95"/>
  <c r="G391" i="95"/>
  <c r="L390" i="95"/>
  <c r="G390" i="95"/>
  <c r="L389" i="95"/>
  <c r="G389" i="95"/>
  <c r="L392" i="50"/>
  <c r="G392" i="50"/>
  <c r="L391" i="50"/>
  <c r="G391" i="50"/>
  <c r="L390" i="50"/>
  <c r="G390" i="50"/>
  <c r="L389" i="50"/>
  <c r="G389" i="50"/>
  <c r="L388" i="95"/>
  <c r="G388" i="95"/>
  <c r="L387" i="95"/>
  <c r="G387" i="95"/>
  <c r="L386" i="95"/>
  <c r="G386" i="95"/>
  <c r="L385" i="95"/>
  <c r="G385" i="95"/>
  <c r="L384" i="95"/>
  <c r="G384" i="95"/>
  <c r="L388" i="50"/>
  <c r="L387" i="50"/>
  <c r="L386" i="50"/>
  <c r="L385" i="50"/>
  <c r="L384" i="50"/>
  <c r="G388" i="50"/>
  <c r="G387" i="50"/>
  <c r="G386" i="50"/>
  <c r="G385" i="50"/>
  <c r="G384" i="50"/>
  <c r="L383" i="95"/>
  <c r="G383" i="95"/>
  <c r="L382" i="95"/>
  <c r="G382" i="95"/>
  <c r="L381" i="95"/>
  <c r="G381" i="95"/>
  <c r="L383" i="50"/>
  <c r="G383" i="50"/>
  <c r="L382" i="50"/>
  <c r="G382" i="50"/>
  <c r="L381" i="50"/>
  <c r="G381" i="50"/>
  <c r="L380" i="95"/>
  <c r="G380" i="95"/>
  <c r="L379" i="95"/>
  <c r="G379" i="95"/>
  <c r="L378" i="95"/>
  <c r="G378" i="95"/>
  <c r="L377" i="95"/>
  <c r="G377" i="95"/>
  <c r="L376" i="95"/>
  <c r="G376" i="95"/>
  <c r="L375" i="95"/>
  <c r="G375" i="95"/>
  <c r="L374" i="95"/>
  <c r="G374" i="95"/>
  <c r="L373" i="95"/>
  <c r="G373" i="95"/>
  <c r="L380" i="50"/>
  <c r="L379" i="50"/>
  <c r="L378" i="50"/>
  <c r="L377" i="50"/>
  <c r="L376" i="50"/>
  <c r="L375" i="50"/>
  <c r="L374" i="50"/>
  <c r="L373" i="50"/>
  <c r="G378" i="50"/>
  <c r="G380" i="50"/>
  <c r="G379" i="50"/>
  <c r="G377" i="50"/>
  <c r="G376" i="50"/>
  <c r="G375" i="50"/>
  <c r="G374" i="50"/>
  <c r="G373" i="50"/>
  <c r="L372" i="95"/>
  <c r="G372" i="95"/>
  <c r="L371" i="95"/>
  <c r="G371" i="95"/>
  <c r="L370" i="95"/>
  <c r="G370" i="95"/>
  <c r="L369" i="95"/>
  <c r="G369" i="95"/>
  <c r="L368" i="95"/>
  <c r="G368" i="95"/>
  <c r="L368" i="50"/>
  <c r="L369" i="50"/>
  <c r="L370" i="50"/>
  <c r="L371" i="50"/>
  <c r="L372" i="50"/>
  <c r="G372" i="50"/>
  <c r="G371" i="50"/>
  <c r="G370" i="50"/>
  <c r="G369" i="50"/>
  <c r="G368" i="50"/>
  <c r="L361" i="50"/>
  <c r="L362" i="50"/>
  <c r="L363" i="50"/>
  <c r="L364" i="50"/>
  <c r="L365" i="50"/>
  <c r="L366" i="50"/>
  <c r="L367" i="50"/>
  <c r="L361" i="95"/>
  <c r="L362" i="95"/>
  <c r="L363" i="95"/>
  <c r="L364" i="95"/>
  <c r="L365" i="95"/>
  <c r="L366" i="95"/>
  <c r="L367" i="95"/>
  <c r="G367" i="95"/>
  <c r="G366" i="95"/>
  <c r="G365" i="95"/>
  <c r="G364" i="95"/>
  <c r="G363" i="95"/>
  <c r="G362" i="95"/>
  <c r="G361" i="95"/>
  <c r="G362" i="50"/>
  <c r="G367" i="50"/>
  <c r="G366" i="50"/>
  <c r="G365" i="50"/>
  <c r="G364" i="50"/>
  <c r="G363" i="50"/>
  <c r="G361" i="50"/>
  <c r="L356" i="95"/>
  <c r="L357" i="95"/>
  <c r="L358" i="95"/>
  <c r="L359" i="95"/>
  <c r="L360" i="95"/>
  <c r="L356" i="50"/>
  <c r="L357" i="50"/>
  <c r="L358" i="50"/>
  <c r="L359" i="50"/>
  <c r="L360" i="50"/>
  <c r="G360" i="95"/>
  <c r="G359" i="95"/>
  <c r="G358" i="95"/>
  <c r="G357" i="95"/>
  <c r="G356" i="95"/>
  <c r="G360" i="50"/>
  <c r="G359" i="50"/>
  <c r="G358" i="50"/>
  <c r="G357" i="50"/>
  <c r="G356" i="50"/>
  <c r="L355" i="95"/>
  <c r="L354" i="95"/>
  <c r="L353" i="95"/>
  <c r="L352" i="95"/>
  <c r="L351" i="95"/>
  <c r="L355" i="50"/>
  <c r="L354" i="50"/>
  <c r="L353" i="50"/>
  <c r="L352" i="50"/>
  <c r="L351" i="50"/>
  <c r="G355" i="50"/>
  <c r="G354" i="50"/>
  <c r="G353" i="50"/>
  <c r="G352" i="50"/>
  <c r="G351" i="50"/>
  <c r="G355" i="95"/>
  <c r="G354" i="95"/>
  <c r="G353" i="95"/>
  <c r="G352" i="95"/>
  <c r="G351" i="95"/>
  <c r="L350" i="95"/>
  <c r="L349" i="95"/>
  <c r="L348" i="95"/>
  <c r="L347" i="95"/>
  <c r="L346" i="95"/>
  <c r="L350" i="50"/>
  <c r="L349" i="50"/>
  <c r="L348" i="50"/>
  <c r="L347" i="50"/>
  <c r="L346" i="50"/>
  <c r="G350" i="95"/>
  <c r="G349" i="95"/>
  <c r="G348" i="95"/>
  <c r="G347" i="95"/>
  <c r="G346" i="95"/>
  <c r="G350" i="50"/>
  <c r="G349" i="50"/>
  <c r="G348" i="50"/>
  <c r="G347" i="50"/>
  <c r="G346" i="50"/>
  <c r="L345" i="95"/>
  <c r="L344" i="95"/>
  <c r="L343" i="95"/>
  <c r="L342" i="95"/>
  <c r="L341" i="95"/>
  <c r="L345" i="50"/>
  <c r="L344" i="50"/>
  <c r="L343" i="50"/>
  <c r="L342" i="50"/>
  <c r="L341" i="50"/>
  <c r="G345" i="95"/>
  <c r="G344" i="95"/>
  <c r="G343" i="95"/>
  <c r="G342" i="95"/>
  <c r="G341" i="95"/>
  <c r="G345" i="50"/>
  <c r="G344" i="50"/>
  <c r="G343" i="50"/>
  <c r="G342" i="50"/>
  <c r="G341" i="50"/>
  <c r="L336" i="95"/>
  <c r="L337" i="95"/>
  <c r="L338" i="95"/>
  <c r="L339" i="95"/>
  <c r="L340" i="95"/>
  <c r="L336" i="50"/>
  <c r="L337" i="50"/>
  <c r="L338" i="50"/>
  <c r="L339" i="50"/>
  <c r="L340" i="50"/>
  <c r="G340" i="50"/>
  <c r="G339" i="50"/>
  <c r="G338" i="50"/>
  <c r="G337" i="50"/>
  <c r="G336" i="50"/>
  <c r="G340" i="95"/>
  <c r="G339" i="95"/>
  <c r="G338" i="95"/>
  <c r="G337" i="95"/>
  <c r="G336" i="95"/>
  <c r="L335" i="95" l="1"/>
  <c r="G335" i="95"/>
  <c r="L334" i="95"/>
  <c r="G334" i="95"/>
  <c r="L333" i="95"/>
  <c r="G333" i="95"/>
  <c r="L332" i="95"/>
  <c r="G332" i="95"/>
  <c r="L331" i="95"/>
  <c r="G331" i="95"/>
  <c r="L334" i="50"/>
  <c r="L333" i="50"/>
  <c r="L335" i="50"/>
  <c r="L332" i="50"/>
  <c r="L331" i="50"/>
  <c r="G335" i="50"/>
  <c r="G334" i="50"/>
  <c r="G333" i="50"/>
  <c r="G332" i="50"/>
  <c r="G331" i="50"/>
  <c r="L330" i="95"/>
  <c r="G330" i="95"/>
  <c r="L330" i="50"/>
  <c r="G330" i="50"/>
  <c r="L329" i="50"/>
  <c r="G329" i="50"/>
  <c r="L328" i="50"/>
  <c r="G328" i="50"/>
  <c r="L327" i="50"/>
  <c r="G327" i="50"/>
  <c r="L326" i="50"/>
  <c r="G326" i="50"/>
  <c r="L329" i="95"/>
  <c r="G329" i="95"/>
  <c r="L328" i="95"/>
  <c r="G328" i="95"/>
  <c r="L327" i="95"/>
  <c r="G327" i="95"/>
  <c r="L326" i="95"/>
  <c r="G326" i="95"/>
  <c r="L320" i="50"/>
  <c r="L321" i="50"/>
  <c r="L322" i="50"/>
  <c r="L323" i="50"/>
  <c r="L324" i="50"/>
  <c r="L325" i="50"/>
  <c r="L320" i="95"/>
  <c r="L321" i="95"/>
  <c r="L322" i="95"/>
  <c r="L323" i="95"/>
  <c r="L324" i="95"/>
  <c r="L325" i="95"/>
  <c r="G325" i="50"/>
  <c r="G324" i="50"/>
  <c r="G323" i="50"/>
  <c r="G322" i="50"/>
  <c r="G321" i="50"/>
  <c r="G320" i="50"/>
  <c r="G325" i="95"/>
  <c r="G324" i="95"/>
  <c r="G323" i="95"/>
  <c r="G322" i="95"/>
  <c r="G321" i="95"/>
  <c r="G320" i="95"/>
  <c r="L319" i="95" l="1"/>
  <c r="L318" i="95"/>
  <c r="L319" i="50"/>
  <c r="L318" i="50"/>
  <c r="G319" i="50"/>
  <c r="G318" i="50"/>
  <c r="G319" i="95"/>
  <c r="G318" i="95"/>
  <c r="L314" i="95" l="1"/>
  <c r="L315" i="95"/>
  <c r="L316" i="95"/>
  <c r="L317" i="95"/>
  <c r="L314" i="50"/>
  <c r="L315" i="50"/>
  <c r="L316" i="50"/>
  <c r="L317" i="50"/>
  <c r="G317" i="95"/>
  <c r="G316" i="95"/>
  <c r="G315" i="95"/>
  <c r="G314" i="95"/>
  <c r="G317" i="50"/>
  <c r="G316" i="50"/>
  <c r="G315" i="50"/>
  <c r="G314" i="50"/>
  <c r="L313" i="95" l="1"/>
  <c r="L312" i="95"/>
  <c r="L311" i="95"/>
  <c r="L313" i="50"/>
  <c r="L312" i="50"/>
  <c r="L311" i="50"/>
  <c r="G313" i="50"/>
  <c r="G312" i="50"/>
  <c r="G311" i="50"/>
  <c r="G313" i="95"/>
  <c r="G312" i="95"/>
  <c r="G311" i="95"/>
  <c r="L310" i="95" l="1"/>
  <c r="L309" i="95"/>
  <c r="L308" i="95"/>
  <c r="L307" i="95"/>
  <c r="L310" i="50"/>
  <c r="L309" i="50"/>
  <c r="L308" i="50"/>
  <c r="L307" i="50"/>
  <c r="G310" i="95"/>
  <c r="G309" i="95"/>
  <c r="G308" i="95"/>
  <c r="G307" i="95"/>
  <c r="G310" i="50"/>
  <c r="G309" i="50"/>
  <c r="G308" i="50"/>
  <c r="G307" i="50"/>
  <c r="L306" i="95" l="1"/>
  <c r="L305" i="95"/>
  <c r="L304" i="95"/>
  <c r="L303" i="95"/>
  <c r="L306" i="50"/>
  <c r="L305" i="50"/>
  <c r="L304" i="50"/>
  <c r="L303" i="50"/>
  <c r="G306" i="95"/>
  <c r="G305" i="95"/>
  <c r="G304" i="95"/>
  <c r="G303" i="95"/>
  <c r="G306" i="50"/>
  <c r="G305" i="50"/>
  <c r="G304" i="50"/>
  <c r="G303" i="50"/>
  <c r="L302" i="50"/>
  <c r="L301" i="50"/>
  <c r="L300" i="50"/>
  <c r="L299" i="50"/>
  <c r="L298" i="50"/>
  <c r="L302" i="95"/>
  <c r="L301" i="95"/>
  <c r="L300" i="95"/>
  <c r="L299" i="95"/>
  <c r="L298" i="95"/>
  <c r="G302" i="95"/>
  <c r="G301" i="95"/>
  <c r="G300" i="95"/>
  <c r="G299" i="95"/>
  <c r="G298" i="95"/>
  <c r="G302" i="50" l="1"/>
  <c r="G301" i="50"/>
  <c r="G300" i="50"/>
  <c r="G299" i="50"/>
  <c r="G298" i="50"/>
  <c r="L297" i="95"/>
  <c r="L296" i="95"/>
  <c r="L295" i="95"/>
  <c r="L297" i="50"/>
  <c r="L296" i="50"/>
  <c r="L295" i="50"/>
  <c r="G297" i="95"/>
  <c r="G296" i="95"/>
  <c r="G295" i="95"/>
  <c r="G297" i="50" l="1"/>
  <c r="G296" i="50"/>
  <c r="G295" i="50"/>
  <c r="L289" i="50" l="1"/>
  <c r="L290" i="50"/>
  <c r="L291" i="50"/>
  <c r="L292" i="50"/>
  <c r="L293" i="50"/>
  <c r="L294" i="50"/>
  <c r="L289" i="95"/>
  <c r="L290" i="95"/>
  <c r="L291" i="95"/>
  <c r="L292" i="95"/>
  <c r="L293" i="95"/>
  <c r="L294" i="95"/>
  <c r="G294" i="95"/>
  <c r="G293" i="95"/>
  <c r="G292" i="95"/>
  <c r="G291" i="95"/>
  <c r="G290" i="95"/>
  <c r="G289" i="95"/>
  <c r="G294" i="50"/>
  <c r="G293" i="50"/>
  <c r="G292" i="50"/>
  <c r="G291" i="50"/>
  <c r="G290" i="50"/>
  <c r="G289" i="50"/>
  <c r="L284" i="95"/>
  <c r="L285" i="95"/>
  <c r="L286" i="95"/>
  <c r="L287" i="95"/>
  <c r="L288" i="95"/>
  <c r="L284" i="50"/>
  <c r="L285" i="50"/>
  <c r="L286" i="50"/>
  <c r="L287" i="50"/>
  <c r="L288" i="50"/>
  <c r="G288" i="50"/>
  <c r="G287" i="50"/>
  <c r="G286" i="50"/>
  <c r="G285" i="50"/>
  <c r="G284" i="50"/>
  <c r="G288" i="95"/>
  <c r="G287" i="95"/>
  <c r="G286" i="95"/>
  <c r="G285" i="95"/>
  <c r="G284" i="95"/>
  <c r="L283" i="95" l="1"/>
  <c r="L282" i="95"/>
  <c r="L281" i="95"/>
  <c r="L283" i="50"/>
  <c r="L282" i="50"/>
  <c r="L281" i="50"/>
  <c r="L280" i="95" l="1"/>
  <c r="L280" i="50"/>
  <c r="G283" i="95"/>
  <c r="G282" i="95"/>
  <c r="G281" i="95"/>
  <c r="G280" i="95"/>
  <c r="G283" i="50"/>
  <c r="G282" i="50"/>
  <c r="G281" i="50"/>
  <c r="G280" i="50"/>
  <c r="L279" i="95"/>
  <c r="G279" i="95"/>
  <c r="L278" i="95"/>
  <c r="G278" i="95"/>
  <c r="L277" i="95"/>
  <c r="G277" i="95"/>
  <c r="L276" i="95"/>
  <c r="G276" i="95"/>
  <c r="L279" i="50"/>
  <c r="G279" i="50"/>
  <c r="L278" i="50"/>
  <c r="G278" i="50"/>
  <c r="L277" i="50"/>
  <c r="G277" i="50"/>
  <c r="L276" i="50"/>
  <c r="G276" i="50"/>
  <c r="L275" i="95"/>
  <c r="G275" i="95"/>
  <c r="L274" i="95"/>
  <c r="G274" i="95"/>
  <c r="L273" i="95"/>
  <c r="G273" i="95"/>
  <c r="L275" i="50"/>
  <c r="G275" i="50"/>
  <c r="L274" i="50"/>
  <c r="G274" i="50"/>
  <c r="L273" i="50"/>
  <c r="G273" i="50"/>
  <c r="L272" i="95" l="1"/>
  <c r="G272" i="95"/>
  <c r="L271" i="95"/>
  <c r="G271" i="95"/>
  <c r="L270" i="95"/>
  <c r="G270" i="95"/>
  <c r="L269" i="95"/>
  <c r="G269" i="95"/>
  <c r="L272" i="50"/>
  <c r="G272" i="50"/>
  <c r="L271" i="50"/>
  <c r="G271" i="50"/>
  <c r="L270" i="50"/>
  <c r="G270" i="50"/>
  <c r="L269" i="50"/>
  <c r="G269" i="50"/>
  <c r="L268" i="95"/>
  <c r="G268" i="95"/>
  <c r="L267" i="95"/>
  <c r="G267" i="95"/>
  <c r="L266" i="95"/>
  <c r="G266" i="95"/>
  <c r="L265" i="95"/>
  <c r="G265" i="95"/>
  <c r="L265" i="50"/>
  <c r="L268" i="50"/>
  <c r="G268" i="50"/>
  <c r="L267" i="50"/>
  <c r="G267" i="50"/>
  <c r="L266" i="50"/>
  <c r="G266" i="50"/>
  <c r="G265" i="50"/>
  <c r="L264" i="95"/>
  <c r="L263" i="95"/>
  <c r="L264" i="50"/>
  <c r="L263" i="50"/>
  <c r="G264" i="95"/>
  <c r="G263" i="95"/>
  <c r="G264" i="50"/>
  <c r="G263" i="50"/>
  <c r="L262" i="95" l="1"/>
  <c r="G262" i="95"/>
  <c r="L261" i="95"/>
  <c r="G261" i="95"/>
  <c r="L260" i="95"/>
  <c r="G260" i="95"/>
  <c r="L259" i="95"/>
  <c r="G259" i="95"/>
  <c r="L262" i="50"/>
  <c r="G262" i="50"/>
  <c r="L261" i="50"/>
  <c r="G261" i="50"/>
  <c r="L260" i="50"/>
  <c r="G260" i="50"/>
  <c r="L259" i="50"/>
  <c r="G259" i="50"/>
  <c r="L258" i="50"/>
  <c r="L257" i="50"/>
  <c r="L258" i="95"/>
  <c r="L257" i="95"/>
  <c r="G258" i="95"/>
  <c r="G257" i="95"/>
  <c r="G258" i="50"/>
  <c r="G257" i="50"/>
  <c r="L256" i="95"/>
  <c r="G256" i="95"/>
  <c r="L255" i="95"/>
  <c r="G255" i="95"/>
  <c r="L256" i="50"/>
  <c r="G256" i="50"/>
  <c r="L255" i="50"/>
  <c r="G255" i="50"/>
  <c r="L254" i="95"/>
  <c r="G254" i="95"/>
  <c r="L253" i="95"/>
  <c r="G253" i="95"/>
  <c r="L252" i="95"/>
  <c r="G252" i="95"/>
  <c r="L251" i="95"/>
  <c r="G251" i="95"/>
  <c r="L254" i="50"/>
  <c r="G254" i="50"/>
  <c r="L253" i="50"/>
  <c r="G253" i="50"/>
  <c r="L252" i="50"/>
  <c r="G252" i="50"/>
  <c r="L251" i="50"/>
  <c r="G251" i="50"/>
  <c r="L250" i="50"/>
  <c r="G250" i="50"/>
  <c r="L249" i="50"/>
  <c r="G249" i="50"/>
  <c r="L248" i="50"/>
  <c r="G248" i="50"/>
  <c r="L247" i="50"/>
  <c r="G247" i="50"/>
  <c r="L246" i="50"/>
  <c r="G246" i="50"/>
  <c r="L245" i="50"/>
  <c r="L244" i="50"/>
  <c r="L243" i="50"/>
  <c r="L245" i="95"/>
  <c r="L244" i="95"/>
  <c r="L243" i="95"/>
  <c r="L250" i="95"/>
  <c r="G250" i="95"/>
  <c r="L249" i="95"/>
  <c r="G249" i="95"/>
  <c r="L248" i="95"/>
  <c r="G248" i="95"/>
  <c r="L247" i="95"/>
  <c r="G247" i="95"/>
  <c r="L246" i="95"/>
  <c r="G246" i="95"/>
  <c r="G245" i="50"/>
  <c r="G244" i="50"/>
  <c r="G243" i="50"/>
  <c r="G245" i="95"/>
  <c r="G244" i="95"/>
  <c r="G243" i="95"/>
  <c r="L242" i="95"/>
  <c r="G242" i="95"/>
  <c r="L242" i="50"/>
  <c r="G242" i="50"/>
  <c r="L241" i="95"/>
  <c r="G241" i="95"/>
  <c r="L240" i="95"/>
  <c r="G240" i="95"/>
  <c r="L241" i="50"/>
  <c r="G241" i="50"/>
  <c r="L240" i="50"/>
  <c r="G240" i="50"/>
  <c r="L239" i="50"/>
  <c r="L238" i="50"/>
  <c r="L239" i="95"/>
  <c r="L238" i="95"/>
  <c r="G239" i="95"/>
  <c r="G238" i="95"/>
  <c r="G239" i="50"/>
  <c r="G238" i="50"/>
  <c r="L236" i="50"/>
  <c r="L237" i="50"/>
  <c r="L237" i="95"/>
  <c r="L236" i="95"/>
  <c r="G237" i="95"/>
  <c r="G236" i="95"/>
  <c r="G236" i="50"/>
  <c r="G237" i="50"/>
  <c r="L235" i="95"/>
  <c r="L234" i="95"/>
  <c r="L233" i="95"/>
  <c r="L235" i="50"/>
  <c r="L234" i="50"/>
  <c r="L233" i="50"/>
  <c r="G235" i="50"/>
  <c r="G234" i="50"/>
  <c r="G233" i="50"/>
  <c r="G233" i="95"/>
  <c r="G234" i="95"/>
  <c r="G235" i="95"/>
  <c r="L226" i="95"/>
  <c r="L227" i="95"/>
  <c r="L228" i="95"/>
  <c r="L229" i="95"/>
  <c r="L230" i="95"/>
  <c r="L231" i="95"/>
  <c r="L232" i="95"/>
  <c r="L226" i="50"/>
  <c r="L227" i="50"/>
  <c r="L228" i="50"/>
  <c r="L229" i="50"/>
  <c r="L230" i="50"/>
  <c r="L231" i="50"/>
  <c r="L232" i="50"/>
  <c r="G226" i="95"/>
  <c r="G227" i="95"/>
  <c r="G228" i="95"/>
  <c r="G229" i="95"/>
  <c r="G230" i="95"/>
  <c r="G231" i="95"/>
  <c r="G232" i="95"/>
  <c r="G226" i="50"/>
  <c r="G227" i="50"/>
  <c r="G228" i="50"/>
  <c r="G229" i="50"/>
  <c r="G230" i="50"/>
  <c r="G231" i="50"/>
  <c r="G232" i="50"/>
  <c r="L225" i="95"/>
  <c r="G225" i="95"/>
  <c r="L224" i="95"/>
  <c r="G224" i="95"/>
  <c r="L225" i="50"/>
  <c r="G225" i="50"/>
  <c r="L224" i="50"/>
  <c r="G224" i="50"/>
  <c r="L223" i="95"/>
  <c r="L223" i="50"/>
  <c r="L222" i="95" l="1"/>
  <c r="L222" i="50"/>
  <c r="G223" i="50" l="1"/>
  <c r="G222" i="50"/>
  <c r="G223" i="95"/>
  <c r="G222" i="95"/>
  <c r="L221" i="95"/>
  <c r="L220" i="95"/>
  <c r="L219" i="95"/>
  <c r="L218" i="95"/>
  <c r="L217" i="95"/>
  <c r="L221" i="50"/>
  <c r="L220" i="50"/>
  <c r="L219" i="50"/>
  <c r="L218" i="50"/>
  <c r="L217" i="50"/>
  <c r="G221" i="50"/>
  <c r="G220" i="50"/>
  <c r="G219" i="50"/>
  <c r="G218" i="50"/>
  <c r="G217" i="50"/>
  <c r="G221" i="95"/>
  <c r="G220" i="95"/>
  <c r="G219" i="95"/>
  <c r="G218" i="95"/>
  <c r="G217" i="95"/>
  <c r="L216" i="95"/>
  <c r="G216" i="95"/>
  <c r="L215" i="95"/>
  <c r="G215" i="95"/>
  <c r="L214" i="95"/>
  <c r="G214" i="95"/>
  <c r="L213" i="95"/>
  <c r="G213" i="95"/>
  <c r="L212" i="95"/>
  <c r="G212" i="95"/>
  <c r="L211" i="95"/>
  <c r="G211" i="95"/>
  <c r="L210" i="95"/>
  <c r="G210" i="95"/>
  <c r="L216" i="50"/>
  <c r="G216" i="50"/>
  <c r="L215" i="50"/>
  <c r="G215" i="50"/>
  <c r="L214" i="50"/>
  <c r="G214" i="50"/>
  <c r="L213" i="50"/>
  <c r="G213" i="50"/>
  <c r="L212" i="50"/>
  <c r="G212" i="50"/>
  <c r="L211" i="50"/>
  <c r="G211" i="50"/>
  <c r="L210" i="50"/>
  <c r="G210" i="50"/>
  <c r="L209" i="95" l="1"/>
  <c r="G209" i="95"/>
  <c r="L208" i="95"/>
  <c r="G208" i="95"/>
  <c r="L207" i="95"/>
  <c r="G207" i="95"/>
  <c r="L209" i="50"/>
  <c r="G209" i="50"/>
  <c r="L208" i="50"/>
  <c r="G208" i="50"/>
  <c r="L207" i="50"/>
  <c r="G207" i="50"/>
  <c r="K206" i="50" l="1"/>
  <c r="L206" i="50" s="1"/>
  <c r="G206" i="50"/>
  <c r="L205" i="50"/>
  <c r="G205" i="50"/>
  <c r="K206" i="95"/>
  <c r="L206" i="95" s="1"/>
  <c r="L205" i="95"/>
  <c r="G206" i="95"/>
  <c r="G205" i="95"/>
  <c r="L204" i="95"/>
  <c r="G204" i="95"/>
  <c r="L203" i="95"/>
  <c r="G203" i="95"/>
  <c r="L202" i="95"/>
  <c r="G202" i="95"/>
  <c r="L201" i="95"/>
  <c r="G201" i="95"/>
  <c r="L200" i="95"/>
  <c r="G200" i="95"/>
  <c r="L204" i="50"/>
  <c r="L203" i="50"/>
  <c r="L202" i="50"/>
  <c r="L201" i="50"/>
  <c r="L200" i="50"/>
  <c r="G204" i="50"/>
  <c r="G203" i="50"/>
  <c r="G202" i="50"/>
  <c r="G201" i="50"/>
  <c r="G200" i="50"/>
  <c r="L199" i="95"/>
  <c r="L198" i="95"/>
  <c r="L197" i="95"/>
  <c r="L199" i="50"/>
  <c r="L198" i="50"/>
  <c r="L197" i="50"/>
  <c r="G199" i="95"/>
  <c r="G198" i="95"/>
  <c r="G197" i="95"/>
  <c r="G199" i="50"/>
  <c r="G198" i="50"/>
  <c r="G197" i="50"/>
  <c r="L196" i="50"/>
  <c r="L195" i="50"/>
  <c r="L194" i="50"/>
  <c r="L193" i="50"/>
  <c r="L192" i="50"/>
  <c r="L196" i="95"/>
  <c r="L195" i="95"/>
  <c r="L194" i="95"/>
  <c r="L193" i="95"/>
  <c r="L192" i="95"/>
  <c r="G196" i="95"/>
  <c r="G195" i="95"/>
  <c r="G194" i="95"/>
  <c r="G193" i="95"/>
  <c r="G192" i="95"/>
  <c r="G196" i="50"/>
  <c r="G195" i="50"/>
  <c r="G194" i="50"/>
  <c r="G193" i="50"/>
  <c r="G192" i="50"/>
  <c r="L191" i="95"/>
  <c r="G191" i="95"/>
  <c r="L190" i="95"/>
  <c r="G190" i="95"/>
  <c r="L189" i="95"/>
  <c r="G189" i="95"/>
  <c r="L191" i="50"/>
  <c r="L190" i="50"/>
  <c r="G191" i="50"/>
  <c r="G190" i="50"/>
  <c r="G189" i="50"/>
  <c r="L189" i="50"/>
  <c r="L188" i="95"/>
  <c r="G188" i="95"/>
  <c r="L187" i="95"/>
  <c r="G187" i="95"/>
  <c r="L186" i="95"/>
  <c r="G186" i="95"/>
  <c r="L187" i="50"/>
  <c r="L188" i="50"/>
  <c r="L186" i="50"/>
  <c r="G188" i="50"/>
  <c r="G187" i="50"/>
  <c r="G186" i="50"/>
  <c r="K184" i="95"/>
  <c r="L184" i="95" s="1"/>
  <c r="L185" i="95"/>
  <c r="G185" i="95"/>
  <c r="G184" i="95"/>
  <c r="L183" i="95"/>
  <c r="G183" i="95"/>
  <c r="L182" i="95"/>
  <c r="G182" i="95"/>
  <c r="L181" i="95"/>
  <c r="G181" i="95"/>
  <c r="L185" i="50"/>
  <c r="K184" i="50"/>
  <c r="L184" i="50" s="1"/>
  <c r="L183" i="50"/>
  <c r="L182" i="50"/>
  <c r="L181" i="50"/>
  <c r="G181" i="50"/>
  <c r="G182" i="50"/>
  <c r="G183" i="50"/>
  <c r="G184" i="50"/>
  <c r="G185" i="50"/>
  <c r="L180" i="95"/>
  <c r="G180" i="95"/>
  <c r="L179" i="95"/>
  <c r="G179" i="95"/>
  <c r="L178" i="95"/>
  <c r="G178" i="95"/>
  <c r="L180" i="50"/>
  <c r="L179" i="50"/>
  <c r="L178" i="50"/>
  <c r="G180" i="50"/>
  <c r="G179" i="50"/>
  <c r="G178" i="50"/>
  <c r="L176" i="95"/>
  <c r="L177" i="95"/>
  <c r="L175" i="95"/>
  <c r="L176" i="50"/>
  <c r="L177" i="50"/>
  <c r="L175" i="50"/>
  <c r="G177" i="95"/>
  <c r="G176" i="95"/>
  <c r="G175" i="95"/>
  <c r="G177" i="50"/>
  <c r="G176" i="50"/>
  <c r="G175" i="50"/>
  <c r="L174" i="95"/>
  <c r="G174" i="95"/>
  <c r="L173" i="95"/>
  <c r="G173" i="95"/>
  <c r="L172" i="95"/>
  <c r="G172" i="95"/>
  <c r="L174" i="50"/>
  <c r="L173" i="50"/>
  <c r="L172" i="50"/>
  <c r="G174" i="50"/>
  <c r="G173" i="50"/>
  <c r="G172" i="50"/>
  <c r="L168" i="50"/>
  <c r="L169" i="50"/>
  <c r="L170" i="50"/>
  <c r="L171" i="50"/>
  <c r="L168" i="95"/>
  <c r="L169" i="95"/>
  <c r="L170" i="95"/>
  <c r="L171" i="95"/>
  <c r="G171" i="95" l="1"/>
  <c r="G170" i="95"/>
  <c r="G169" i="95"/>
  <c r="G168" i="95"/>
  <c r="G171" i="50"/>
  <c r="G170" i="50"/>
  <c r="G169" i="50"/>
  <c r="G168" i="50"/>
  <c r="L167" i="50"/>
  <c r="G167" i="50"/>
  <c r="L166" i="50"/>
  <c r="G166" i="50"/>
  <c r="L167" i="95"/>
  <c r="G167" i="95"/>
  <c r="L166" i="95"/>
  <c r="G166" i="95"/>
  <c r="L165" i="50"/>
  <c r="G165" i="50"/>
  <c r="L165" i="95"/>
  <c r="G165" i="95"/>
  <c r="L164" i="95"/>
  <c r="G164" i="95"/>
  <c r="L163" i="95"/>
  <c r="G163" i="95"/>
  <c r="L162" i="95"/>
  <c r="G162" i="95"/>
  <c r="L161" i="95"/>
  <c r="G161" i="95"/>
  <c r="L164" i="50"/>
  <c r="G164" i="50"/>
  <c r="L163" i="50"/>
  <c r="G163" i="50"/>
  <c r="L162" i="50"/>
  <c r="G162" i="50"/>
  <c r="L161" i="50"/>
  <c r="G161" i="50"/>
  <c r="L160" i="95"/>
  <c r="G160" i="95"/>
  <c r="L159" i="95"/>
  <c r="G159" i="95"/>
  <c r="L158" i="95"/>
  <c r="G158" i="95"/>
  <c r="L157" i="95"/>
  <c r="G157" i="95"/>
  <c r="L160" i="50"/>
  <c r="G160" i="50"/>
  <c r="L159" i="50"/>
  <c r="G159" i="50"/>
  <c r="L158" i="50"/>
  <c r="G158" i="50"/>
  <c r="L157" i="50"/>
  <c r="G157" i="50"/>
  <c r="L156" i="50"/>
  <c r="G156" i="50"/>
  <c r="L155" i="50"/>
  <c r="G155" i="50"/>
  <c r="L154" i="50"/>
  <c r="G154" i="50"/>
  <c r="L153" i="50"/>
  <c r="G153" i="50"/>
  <c r="L152" i="50"/>
  <c r="G152" i="50"/>
  <c r="L151" i="50"/>
  <c r="G151" i="50"/>
  <c r="L150" i="50"/>
  <c r="G150" i="50"/>
  <c r="L149" i="50"/>
  <c r="G149" i="50"/>
  <c r="L148" i="50"/>
  <c r="G148" i="50"/>
  <c r="L147" i="50"/>
  <c r="G147" i="50"/>
  <c r="L146" i="50"/>
  <c r="G146" i="50"/>
  <c r="L151" i="95"/>
  <c r="L156" i="95"/>
  <c r="G156" i="95"/>
  <c r="L155" i="95"/>
  <c r="G155" i="95"/>
  <c r="L154" i="95"/>
  <c r="G154" i="95"/>
  <c r="L153" i="95"/>
  <c r="G153" i="95"/>
  <c r="L152" i="95"/>
  <c r="G152" i="95"/>
  <c r="G151" i="95"/>
  <c r="L150" i="95"/>
  <c r="G150" i="95"/>
  <c r="L149" i="95"/>
  <c r="G149" i="95"/>
  <c r="L148" i="95"/>
  <c r="G148" i="95"/>
  <c r="L147" i="95"/>
  <c r="G147" i="95"/>
  <c r="L146" i="95"/>
  <c r="G146" i="95"/>
  <c r="L145" i="95"/>
  <c r="L144" i="95"/>
  <c r="L143" i="95"/>
  <c r="L142" i="95"/>
  <c r="L141" i="95"/>
  <c r="L145" i="50"/>
  <c r="L144" i="50"/>
  <c r="L143" i="50"/>
  <c r="L142" i="50"/>
  <c r="L141" i="50"/>
  <c r="G145" i="95" l="1"/>
  <c r="G144" i="95"/>
  <c r="G143" i="95"/>
  <c r="G142" i="95"/>
  <c r="G141" i="95"/>
  <c r="G145" i="50"/>
  <c r="G144" i="50"/>
  <c r="G143" i="50"/>
  <c r="G142" i="50"/>
  <c r="G141" i="50"/>
  <c r="L138" i="50"/>
  <c r="L139" i="50"/>
  <c r="L140" i="50"/>
  <c r="L140" i="95"/>
  <c r="L139" i="95"/>
  <c r="L138" i="95"/>
  <c r="G140" i="95"/>
  <c r="G139" i="95"/>
  <c r="G138" i="95"/>
  <c r="G140" i="50"/>
  <c r="G139" i="50"/>
  <c r="G138" i="50"/>
  <c r="L137" i="50"/>
  <c r="G137" i="50"/>
  <c r="L136" i="50"/>
  <c r="G136" i="50"/>
  <c r="L135" i="50"/>
  <c r="G135" i="50"/>
  <c r="L137" i="95"/>
  <c r="G137" i="95"/>
  <c r="L136" i="95"/>
  <c r="G136" i="95"/>
  <c r="L135" i="95"/>
  <c r="G135" i="95"/>
  <c r="L134" i="95"/>
  <c r="G134" i="95"/>
  <c r="L133" i="95"/>
  <c r="G133" i="95"/>
  <c r="L132" i="95"/>
  <c r="G132" i="95"/>
  <c r="L131" i="95"/>
  <c r="G131" i="95"/>
  <c r="L130" i="95"/>
  <c r="G130" i="95"/>
  <c r="L134" i="50"/>
  <c r="G134" i="50"/>
  <c r="L133" i="50"/>
  <c r="G133" i="50"/>
  <c r="L132" i="50"/>
  <c r="G132" i="50"/>
  <c r="L131" i="50"/>
  <c r="G131" i="50"/>
  <c r="L130" i="50"/>
  <c r="G130" i="50"/>
  <c r="K121" i="95" l="1"/>
  <c r="L121" i="95" s="1"/>
  <c r="K109" i="95"/>
  <c r="L109" i="95" s="1"/>
  <c r="K106" i="95"/>
  <c r="L106" i="95" s="1"/>
  <c r="K89" i="95"/>
  <c r="L89" i="95" s="1"/>
  <c r="K84" i="95"/>
  <c r="L84" i="95" s="1"/>
  <c r="K81" i="95"/>
  <c r="L81" i="95" s="1"/>
  <c r="K80" i="95"/>
  <c r="L80" i="95" s="1"/>
  <c r="K73" i="95"/>
  <c r="L73" i="95" s="1"/>
  <c r="K68" i="95"/>
  <c r="L68" i="95" s="1"/>
  <c r="K52" i="95"/>
  <c r="L52" i="95" s="1"/>
  <c r="K44" i="95"/>
  <c r="L44" i="95" s="1"/>
  <c r="K37" i="95"/>
  <c r="L37" i="95" s="1"/>
  <c r="K25" i="95"/>
  <c r="L25" i="95" s="1"/>
  <c r="K23" i="95"/>
  <c r="L23" i="95" s="1"/>
  <c r="K11" i="95"/>
  <c r="L11" i="95" s="1"/>
  <c r="M11" i="95" s="1"/>
  <c r="L129" i="95"/>
  <c r="G129" i="95"/>
  <c r="L128" i="95"/>
  <c r="G128" i="95"/>
  <c r="L127" i="95"/>
  <c r="G127" i="95"/>
  <c r="L126" i="95"/>
  <c r="G126" i="95"/>
  <c r="L125" i="95"/>
  <c r="G125" i="95"/>
  <c r="L124" i="95"/>
  <c r="G124" i="95"/>
  <c r="L123" i="95"/>
  <c r="G123" i="95"/>
  <c r="L122" i="95"/>
  <c r="G122" i="95"/>
  <c r="G121" i="95"/>
  <c r="L120" i="95"/>
  <c r="G120" i="95"/>
  <c r="L119" i="95"/>
  <c r="G119" i="95"/>
  <c r="L118" i="95"/>
  <c r="G118" i="95"/>
  <c r="L117" i="95"/>
  <c r="G117" i="95"/>
  <c r="L116" i="95"/>
  <c r="G116" i="95"/>
  <c r="L115" i="95"/>
  <c r="G115" i="95"/>
  <c r="L114" i="95"/>
  <c r="G114" i="95"/>
  <c r="L113" i="95"/>
  <c r="G113" i="95"/>
  <c r="L112" i="95"/>
  <c r="G112" i="95"/>
  <c r="L111" i="95"/>
  <c r="G111" i="95"/>
  <c r="L110" i="95"/>
  <c r="G110" i="95"/>
  <c r="G109" i="95"/>
  <c r="L108" i="95"/>
  <c r="G108" i="95"/>
  <c r="L107" i="95"/>
  <c r="G107" i="95"/>
  <c r="G106" i="95"/>
  <c r="L105" i="95"/>
  <c r="G105" i="95"/>
  <c r="L104" i="95"/>
  <c r="G104" i="95"/>
  <c r="L103" i="95"/>
  <c r="G103" i="95"/>
  <c r="L102" i="95"/>
  <c r="G102" i="95"/>
  <c r="L101" i="95"/>
  <c r="G101" i="95"/>
  <c r="L100" i="95"/>
  <c r="G100" i="95"/>
  <c r="L99" i="95"/>
  <c r="G99" i="95"/>
  <c r="L98" i="95"/>
  <c r="G98" i="95"/>
  <c r="L97" i="95"/>
  <c r="G97" i="95"/>
  <c r="L96" i="95"/>
  <c r="G96" i="95"/>
  <c r="L95" i="95"/>
  <c r="G95" i="95"/>
  <c r="L94" i="95"/>
  <c r="G94" i="95"/>
  <c r="L93" i="95"/>
  <c r="G93" i="95"/>
  <c r="L92" i="95"/>
  <c r="G92" i="95"/>
  <c r="L91" i="95"/>
  <c r="G91" i="95"/>
  <c r="L90" i="95"/>
  <c r="G90" i="95"/>
  <c r="G89" i="95"/>
  <c r="L88" i="95"/>
  <c r="G88" i="95"/>
  <c r="L87" i="95"/>
  <c r="G87" i="95"/>
  <c r="L86" i="95"/>
  <c r="G86" i="95"/>
  <c r="L85" i="95"/>
  <c r="G85" i="95"/>
  <c r="G84" i="95"/>
  <c r="L83" i="95"/>
  <c r="G83" i="95"/>
  <c r="L82" i="95"/>
  <c r="G82" i="95"/>
  <c r="G81" i="95"/>
  <c r="G80" i="95"/>
  <c r="L79" i="95"/>
  <c r="G79" i="95"/>
  <c r="L78" i="95"/>
  <c r="G78" i="95"/>
  <c r="L77" i="95"/>
  <c r="G77" i="95"/>
  <c r="L76" i="95"/>
  <c r="G76" i="95"/>
  <c r="L75" i="95"/>
  <c r="G75" i="95"/>
  <c r="L74" i="95"/>
  <c r="G74" i="95"/>
  <c r="G73" i="95"/>
  <c r="L72" i="95"/>
  <c r="G72" i="95"/>
  <c r="L71" i="95"/>
  <c r="G71" i="95"/>
  <c r="L70" i="95"/>
  <c r="G70" i="95"/>
  <c r="L69" i="95"/>
  <c r="G69" i="95"/>
  <c r="G68" i="95"/>
  <c r="L67" i="95"/>
  <c r="G67" i="95"/>
  <c r="L66" i="95"/>
  <c r="G66" i="95"/>
  <c r="L65" i="95"/>
  <c r="G65" i="95"/>
  <c r="L64" i="95"/>
  <c r="G64" i="95"/>
  <c r="L63" i="95"/>
  <c r="G63" i="95"/>
  <c r="L62" i="95"/>
  <c r="G62" i="95"/>
  <c r="L61" i="95"/>
  <c r="G61" i="95"/>
  <c r="L60" i="95"/>
  <c r="G60" i="95"/>
  <c r="L59" i="95"/>
  <c r="G59" i="95"/>
  <c r="L58" i="95"/>
  <c r="G58" i="95"/>
  <c r="L57" i="95"/>
  <c r="G57" i="95"/>
  <c r="L56" i="95"/>
  <c r="G56" i="95"/>
  <c r="L55" i="95"/>
  <c r="G55" i="95"/>
  <c r="L54" i="95"/>
  <c r="G54" i="95"/>
  <c r="L53" i="95"/>
  <c r="G53" i="95"/>
  <c r="G52" i="95"/>
  <c r="L51" i="95"/>
  <c r="G51" i="95"/>
  <c r="L50" i="95"/>
  <c r="G50" i="95"/>
  <c r="L49" i="95"/>
  <c r="G49" i="95"/>
  <c r="L48" i="95"/>
  <c r="G48" i="95"/>
  <c r="L47" i="95"/>
  <c r="G47" i="95"/>
  <c r="L46" i="95"/>
  <c r="G46" i="95"/>
  <c r="L45" i="95"/>
  <c r="G45" i="95"/>
  <c r="G44" i="95"/>
  <c r="L43" i="95"/>
  <c r="G43" i="95"/>
  <c r="L42" i="95"/>
  <c r="G42" i="95"/>
  <c r="L41" i="95"/>
  <c r="G41" i="95"/>
  <c r="L40" i="95"/>
  <c r="G40" i="95"/>
  <c r="L39" i="95"/>
  <c r="G39" i="95"/>
  <c r="L38" i="95"/>
  <c r="G38" i="95"/>
  <c r="G37" i="95"/>
  <c r="L36" i="95"/>
  <c r="G36" i="95"/>
  <c r="L35" i="95"/>
  <c r="G35" i="95"/>
  <c r="L34" i="95"/>
  <c r="G34" i="95"/>
  <c r="L33" i="95"/>
  <c r="G33" i="95"/>
  <c r="L32" i="95"/>
  <c r="G32" i="95"/>
  <c r="L31" i="95"/>
  <c r="G31" i="95"/>
  <c r="L30" i="95"/>
  <c r="G30" i="95"/>
  <c r="L29" i="95"/>
  <c r="G29" i="95"/>
  <c r="L28" i="95"/>
  <c r="G28" i="95"/>
  <c r="L27" i="95"/>
  <c r="G27" i="95"/>
  <c r="L26" i="95"/>
  <c r="G26" i="95"/>
  <c r="G25" i="95"/>
  <c r="L24" i="95"/>
  <c r="G24" i="95"/>
  <c r="G23" i="95"/>
  <c r="L22" i="95"/>
  <c r="G22" i="95"/>
  <c r="L21" i="95"/>
  <c r="G21" i="95"/>
  <c r="L20" i="95"/>
  <c r="G20" i="95"/>
  <c r="L19" i="95"/>
  <c r="G19" i="95"/>
  <c r="L18" i="95"/>
  <c r="G18" i="95"/>
  <c r="L17" i="95"/>
  <c r="G17" i="95"/>
  <c r="L16" i="95"/>
  <c r="G16" i="95"/>
  <c r="L15" i="95"/>
  <c r="G15" i="95"/>
  <c r="L14" i="95"/>
  <c r="G14" i="95"/>
  <c r="L13" i="95"/>
  <c r="G13" i="95"/>
  <c r="L12" i="95"/>
  <c r="G12" i="95"/>
  <c r="G11" i="95"/>
  <c r="Q9" i="95"/>
  <c r="I9" i="95"/>
  <c r="R7" i="95"/>
  <c r="R6" i="95"/>
  <c r="R5" i="95"/>
  <c r="R4" i="95"/>
  <c r="R3" i="95"/>
  <c r="R2" i="95"/>
  <c r="K9" i="95" l="1"/>
  <c r="A9" i="95" s="1"/>
  <c r="L9" i="95"/>
  <c r="D9" i="95" s="1"/>
  <c r="M12" i="95"/>
  <c r="M13" i="95" s="1"/>
  <c r="M14" i="95" s="1"/>
  <c r="M15" i="95" s="1"/>
  <c r="M16" i="95" s="1"/>
  <c r="M17" i="95" s="1"/>
  <c r="M18" i="95" s="1"/>
  <c r="M19" i="95" s="1"/>
  <c r="M20" i="95" s="1"/>
  <c r="M21" i="95" s="1"/>
  <c r="M22" i="95" s="1"/>
  <c r="M23" i="95" s="1"/>
  <c r="M24" i="95" s="1"/>
  <c r="M25" i="95" s="1"/>
  <c r="M26" i="95" s="1"/>
  <c r="M27" i="95" s="1"/>
  <c r="M28" i="95" s="1"/>
  <c r="M29" i="95" s="1"/>
  <c r="M30" i="95" s="1"/>
  <c r="M31" i="95" s="1"/>
  <c r="M32" i="95" s="1"/>
  <c r="M33" i="95" s="1"/>
  <c r="M34" i="95" s="1"/>
  <c r="M35" i="95" s="1"/>
  <c r="M36" i="95" s="1"/>
  <c r="M37" i="95" s="1"/>
  <c r="M38" i="95" s="1"/>
  <c r="M39" i="95" s="1"/>
  <c r="M40" i="95" s="1"/>
  <c r="M41" i="95" s="1"/>
  <c r="M42" i="95" s="1"/>
  <c r="M43" i="95" s="1"/>
  <c r="M44" i="95" s="1"/>
  <c r="M45" i="95" s="1"/>
  <c r="M46" i="95" s="1"/>
  <c r="M47" i="95" s="1"/>
  <c r="M48" i="95" s="1"/>
  <c r="M49" i="95" s="1"/>
  <c r="M50" i="95" s="1"/>
  <c r="M51" i="95" s="1"/>
  <c r="M52" i="95" s="1"/>
  <c r="M53" i="95" s="1"/>
  <c r="M54" i="95" s="1"/>
  <c r="M55" i="95" s="1"/>
  <c r="M56" i="95" s="1"/>
  <c r="M57" i="95" s="1"/>
  <c r="M58" i="95" s="1"/>
  <c r="M59" i="95" s="1"/>
  <c r="M60" i="95" s="1"/>
  <c r="M61" i="95" s="1"/>
  <c r="M62" i="95" s="1"/>
  <c r="M63" i="95" s="1"/>
  <c r="M64" i="95" s="1"/>
  <c r="M65" i="95" s="1"/>
  <c r="M66" i="95" s="1"/>
  <c r="M67" i="95" s="1"/>
  <c r="M68" i="95" s="1"/>
  <c r="M69" i="95" s="1"/>
  <c r="M70" i="95" s="1"/>
  <c r="M71" i="95" s="1"/>
  <c r="M72" i="95" s="1"/>
  <c r="M73" i="95" s="1"/>
  <c r="M74" i="95" s="1"/>
  <c r="M75" i="95" s="1"/>
  <c r="M76" i="95" s="1"/>
  <c r="M77" i="95" s="1"/>
  <c r="M78" i="95" s="1"/>
  <c r="M79" i="95" s="1"/>
  <c r="M80" i="95" s="1"/>
  <c r="M81" i="95" s="1"/>
  <c r="M82" i="95" s="1"/>
  <c r="M83" i="95" s="1"/>
  <c r="M84" i="95" s="1"/>
  <c r="M85" i="95" s="1"/>
  <c r="M86" i="95" s="1"/>
  <c r="M87" i="95" s="1"/>
  <c r="M88" i="95" s="1"/>
  <c r="M89" i="95" s="1"/>
  <c r="M90" i="95" s="1"/>
  <c r="M91" i="95" s="1"/>
  <c r="M92" i="95" s="1"/>
  <c r="M93" i="95" s="1"/>
  <c r="M94" i="95" s="1"/>
  <c r="M95" i="95" s="1"/>
  <c r="M96" i="95" s="1"/>
  <c r="M97" i="95" s="1"/>
  <c r="M98" i="95" s="1"/>
  <c r="M99" i="95" s="1"/>
  <c r="M100" i="95" s="1"/>
  <c r="M101" i="95" s="1"/>
  <c r="M102" i="95" s="1"/>
  <c r="M103" i="95" s="1"/>
  <c r="M104" i="95" s="1"/>
  <c r="M105" i="95" s="1"/>
  <c r="M106" i="95" s="1"/>
  <c r="M107" i="95" s="1"/>
  <c r="M108" i="95" s="1"/>
  <c r="M109" i="95" s="1"/>
  <c r="M110" i="95" s="1"/>
  <c r="M111" i="95" s="1"/>
  <c r="M112" i="95" s="1"/>
  <c r="M113" i="95" s="1"/>
  <c r="M114" i="95" s="1"/>
  <c r="M115" i="95" s="1"/>
  <c r="M116" i="95" s="1"/>
  <c r="M117" i="95" s="1"/>
  <c r="M118" i="95" s="1"/>
  <c r="M119" i="95" s="1"/>
  <c r="M120" i="95" s="1"/>
  <c r="M121" i="95" s="1"/>
  <c r="M122" i="95" s="1"/>
  <c r="M123" i="95" s="1"/>
  <c r="M124" i="95" s="1"/>
  <c r="M125" i="95" s="1"/>
  <c r="M126" i="95" s="1"/>
  <c r="M127" i="95" s="1"/>
  <c r="M128" i="95" s="1"/>
  <c r="M129" i="95" s="1"/>
  <c r="M130" i="95" s="1"/>
  <c r="M131" i="95" s="1"/>
  <c r="M132" i="95" s="1"/>
  <c r="M133" i="95" s="1"/>
  <c r="M134" i="95" s="1"/>
  <c r="M135" i="95" s="1"/>
  <c r="M136" i="95" s="1"/>
  <c r="M137" i="95" s="1"/>
  <c r="M138" i="95" s="1"/>
  <c r="M139" i="95" s="1"/>
  <c r="M140" i="95" s="1"/>
  <c r="M141" i="95" s="1"/>
  <c r="M142" i="95" s="1"/>
  <c r="M143" i="95" s="1"/>
  <c r="M144" i="95" s="1"/>
  <c r="M145" i="95" s="1"/>
  <c r="M146" i="95" s="1"/>
  <c r="M147" i="95" s="1"/>
  <c r="M148" i="95" s="1"/>
  <c r="M149" i="95" s="1"/>
  <c r="M150" i="95" s="1"/>
  <c r="M151" i="95" s="1"/>
  <c r="M152" i="95" s="1"/>
  <c r="M153" i="95" s="1"/>
  <c r="M154" i="95" s="1"/>
  <c r="M155" i="95" s="1"/>
  <c r="M156" i="95" s="1"/>
  <c r="M157" i="95" s="1"/>
  <c r="M158" i="95" s="1"/>
  <c r="M159" i="95" s="1"/>
  <c r="M160" i="95" s="1"/>
  <c r="M161" i="95" s="1"/>
  <c r="M162" i="95" s="1"/>
  <c r="M163" i="95" s="1"/>
  <c r="M164" i="95" s="1"/>
  <c r="M165" i="95" s="1"/>
  <c r="M166" i="95" s="1"/>
  <c r="M167" i="95" s="1"/>
  <c r="M168" i="95" s="1"/>
  <c r="M169" i="95" s="1"/>
  <c r="M170" i="95" s="1"/>
  <c r="M171" i="95" s="1"/>
  <c r="M172" i="95" s="1"/>
  <c r="M173" i="95" s="1"/>
  <c r="M174" i="95" s="1"/>
  <c r="M175" i="95" s="1"/>
  <c r="M176" i="95" s="1"/>
  <c r="M177" i="95" s="1"/>
  <c r="M178" i="95" s="1"/>
  <c r="M179" i="95" s="1"/>
  <c r="M180" i="95" s="1"/>
  <c r="M181" i="95" s="1"/>
  <c r="M182" i="95" s="1"/>
  <c r="M183" i="95" s="1"/>
  <c r="M184" i="95" s="1"/>
  <c r="M185" i="95" s="1"/>
  <c r="M186" i="95" s="1"/>
  <c r="M187" i="95" s="1"/>
  <c r="M188" i="95" s="1"/>
  <c r="M189" i="95" s="1"/>
  <c r="M190" i="95" s="1"/>
  <c r="M191" i="95" s="1"/>
  <c r="M192" i="95" s="1"/>
  <c r="M193" i="95" s="1"/>
  <c r="M194" i="95" s="1"/>
  <c r="M195" i="95" s="1"/>
  <c r="M196" i="95" s="1"/>
  <c r="M197" i="95" s="1"/>
  <c r="M198" i="95" s="1"/>
  <c r="M199" i="95" s="1"/>
  <c r="M200" i="95" s="1"/>
  <c r="M201" i="95" s="1"/>
  <c r="M202" i="95" s="1"/>
  <c r="M203" i="95" s="1"/>
  <c r="M204" i="95" s="1"/>
  <c r="M205" i="95" s="1"/>
  <c r="M206" i="95" s="1"/>
  <c r="M207" i="95" s="1"/>
  <c r="M208" i="95" s="1"/>
  <c r="M209" i="95" s="1"/>
  <c r="M210" i="95" s="1"/>
  <c r="M211" i="95" s="1"/>
  <c r="M212" i="95" s="1"/>
  <c r="M213" i="95" s="1"/>
  <c r="M214" i="95" s="1"/>
  <c r="M215" i="95" s="1"/>
  <c r="M216" i="95" s="1"/>
  <c r="M217" i="95" s="1"/>
  <c r="M218" i="95" s="1"/>
  <c r="M219" i="95" s="1"/>
  <c r="M220" i="95" s="1"/>
  <c r="M221" i="95" s="1"/>
  <c r="M222" i="95" s="1"/>
  <c r="M223" i="95" s="1"/>
  <c r="M224" i="95" s="1"/>
  <c r="M225" i="95" s="1"/>
  <c r="M226" i="95" s="1"/>
  <c r="M227" i="95" s="1"/>
  <c r="M228" i="95" s="1"/>
  <c r="M229" i="95" s="1"/>
  <c r="M230" i="95" s="1"/>
  <c r="M231" i="95" s="1"/>
  <c r="M232" i="95" s="1"/>
  <c r="M233" i="95" s="1"/>
  <c r="M234" i="95" s="1"/>
  <c r="M235" i="95" s="1"/>
  <c r="M236" i="95" s="1"/>
  <c r="M237" i="95" s="1"/>
  <c r="M238" i="95" s="1"/>
  <c r="M239" i="95" s="1"/>
  <c r="M240" i="95" s="1"/>
  <c r="M241" i="95" s="1"/>
  <c r="M242" i="95" s="1"/>
  <c r="M243" i="95" s="1"/>
  <c r="M244" i="95" s="1"/>
  <c r="M245" i="95" s="1"/>
  <c r="M246" i="95" s="1"/>
  <c r="M247" i="95" s="1"/>
  <c r="M248" i="95" s="1"/>
  <c r="M249" i="95" s="1"/>
  <c r="M250" i="95" s="1"/>
  <c r="M251" i="95" s="1"/>
  <c r="M252" i="95" s="1"/>
  <c r="M253" i="95" s="1"/>
  <c r="M254" i="95" s="1"/>
  <c r="M255" i="95" s="1"/>
  <c r="M256" i="95" s="1"/>
  <c r="M257" i="95" s="1"/>
  <c r="M258" i="95" s="1"/>
  <c r="M259" i="95" s="1"/>
  <c r="M260" i="95" s="1"/>
  <c r="M261" i="95" s="1"/>
  <c r="M262" i="95" s="1"/>
  <c r="M263" i="95" s="1"/>
  <c r="M264" i="95" s="1"/>
  <c r="M265" i="95" s="1"/>
  <c r="M266" i="95" s="1"/>
  <c r="M267" i="95" s="1"/>
  <c r="M268" i="95" s="1"/>
  <c r="M269" i="95" s="1"/>
  <c r="M270" i="95" s="1"/>
  <c r="M271" i="95" s="1"/>
  <c r="M272" i="95" s="1"/>
  <c r="M273" i="95" s="1"/>
  <c r="M274" i="95" s="1"/>
  <c r="M275" i="95" s="1"/>
  <c r="M276" i="95" s="1"/>
  <c r="M277" i="95" s="1"/>
  <c r="M278" i="95" s="1"/>
  <c r="M279" i="95" s="1"/>
  <c r="M280" i="95" s="1"/>
  <c r="M281" i="95" s="1"/>
  <c r="M282" i="95" s="1"/>
  <c r="M283" i="95" s="1"/>
  <c r="M284" i="95" s="1"/>
  <c r="M285" i="95" s="1"/>
  <c r="M286" i="95" s="1"/>
  <c r="M287" i="95" s="1"/>
  <c r="M288" i="95" s="1"/>
  <c r="M289" i="95" s="1"/>
  <c r="M290" i="95" s="1"/>
  <c r="M291" i="95" s="1"/>
  <c r="M292" i="95" s="1"/>
  <c r="M293" i="95" s="1"/>
  <c r="M294" i="95" s="1"/>
  <c r="M295" i="95" s="1"/>
  <c r="M296" i="95" s="1"/>
  <c r="M297" i="95" s="1"/>
  <c r="M298" i="95" s="1"/>
  <c r="M299" i="95" s="1"/>
  <c r="M300" i="95" s="1"/>
  <c r="M301" i="95" s="1"/>
  <c r="M302" i="95" s="1"/>
  <c r="M303" i="95" s="1"/>
  <c r="M304" i="95" s="1"/>
  <c r="M305" i="95" s="1"/>
  <c r="M306" i="95" s="1"/>
  <c r="M307" i="95" s="1"/>
  <c r="M308" i="95" s="1"/>
  <c r="M309" i="95" s="1"/>
  <c r="M310" i="95" s="1"/>
  <c r="M311" i="95" s="1"/>
  <c r="M312" i="95" s="1"/>
  <c r="M313" i="95" s="1"/>
  <c r="M314" i="95" s="1"/>
  <c r="M315" i="95" s="1"/>
  <c r="M316" i="95" s="1"/>
  <c r="M317" i="95" s="1"/>
  <c r="M318" i="95" s="1"/>
  <c r="M319" i="95" s="1"/>
  <c r="M320" i="95" s="1"/>
  <c r="M321" i="95" s="1"/>
  <c r="M322" i="95" s="1"/>
  <c r="M323" i="95" s="1"/>
  <c r="M324" i="95" s="1"/>
  <c r="M325" i="95" s="1"/>
  <c r="M326" i="95" s="1"/>
  <c r="M327" i="95" s="1"/>
  <c r="M328" i="95" s="1"/>
  <c r="M329" i="95" s="1"/>
  <c r="M330" i="95" s="1"/>
  <c r="M331" i="95" s="1"/>
  <c r="M332" i="95" s="1"/>
  <c r="M333" i="95" s="1"/>
  <c r="M334" i="95" s="1"/>
  <c r="M335" i="95" s="1"/>
  <c r="M336" i="95" s="1"/>
  <c r="M337" i="95" s="1"/>
  <c r="M338" i="95" s="1"/>
  <c r="M339" i="95" s="1"/>
  <c r="M340" i="95" s="1"/>
  <c r="M341" i="95" s="1"/>
  <c r="M342" i="95" s="1"/>
  <c r="M343" i="95" s="1"/>
  <c r="M344" i="95" s="1"/>
  <c r="M345" i="95" s="1"/>
  <c r="M346" i="95" s="1"/>
  <c r="M347" i="95" s="1"/>
  <c r="M348" i="95" s="1"/>
  <c r="M349" i="95" s="1"/>
  <c r="M350" i="95" s="1"/>
  <c r="M351" i="95" s="1"/>
  <c r="M352" i="95" s="1"/>
  <c r="M353" i="95" s="1"/>
  <c r="M354" i="95" s="1"/>
  <c r="M355" i="95" s="1"/>
  <c r="M356" i="95" s="1"/>
  <c r="M357" i="95" s="1"/>
  <c r="M358" i="95" s="1"/>
  <c r="M359" i="95" s="1"/>
  <c r="M360" i="95" s="1"/>
  <c r="M361" i="95" s="1"/>
  <c r="M362" i="95" s="1"/>
  <c r="M363" i="95" s="1"/>
  <c r="M364" i="95" s="1"/>
  <c r="M365" i="95" s="1"/>
  <c r="M366" i="95" s="1"/>
  <c r="M367" i="95" s="1"/>
  <c r="M368" i="95" s="1"/>
  <c r="M369" i="95" s="1"/>
  <c r="M370" i="95" s="1"/>
  <c r="M371" i="95" s="1"/>
  <c r="M372" i="95" s="1"/>
  <c r="M373" i="95" s="1"/>
  <c r="M374" i="95" s="1"/>
  <c r="M375" i="95" s="1"/>
  <c r="M376" i="95" s="1"/>
  <c r="M377" i="95" s="1"/>
  <c r="M378" i="95" s="1"/>
  <c r="M379" i="95" s="1"/>
  <c r="M380" i="95" s="1"/>
  <c r="M381" i="95" s="1"/>
  <c r="M382" i="95" s="1"/>
  <c r="M383" i="95" s="1"/>
  <c r="M384" i="95" s="1"/>
  <c r="M385" i="95" s="1"/>
  <c r="M386" i="95" s="1"/>
  <c r="M387" i="95" s="1"/>
  <c r="M388" i="95" s="1"/>
  <c r="M389" i="95" s="1"/>
  <c r="M390" i="95" s="1"/>
  <c r="M391" i="95" s="1"/>
  <c r="M392" i="95" s="1"/>
  <c r="M393" i="95" s="1"/>
  <c r="M394" i="95" s="1"/>
  <c r="M395" i="95" s="1"/>
  <c r="M396" i="95" s="1"/>
  <c r="M397" i="95" s="1"/>
  <c r="M398" i="95" s="1"/>
  <c r="M399" i="95" s="1"/>
  <c r="M400" i="95" s="1"/>
  <c r="M401" i="95" s="1"/>
  <c r="M402" i="95" s="1"/>
  <c r="M403" i="95" s="1"/>
  <c r="M404" i="95" s="1"/>
  <c r="M405" i="95" s="1"/>
  <c r="M406" i="95" s="1"/>
  <c r="M407" i="95" s="1"/>
  <c r="M408" i="95" s="1"/>
  <c r="M409" i="95" s="1"/>
  <c r="M410" i="95" s="1"/>
  <c r="M411" i="95" s="1"/>
  <c r="M412" i="95" s="1"/>
  <c r="M413" i="95" s="1"/>
  <c r="M414" i="95" s="1"/>
  <c r="M415" i="95" s="1"/>
  <c r="M416" i="95" s="1"/>
  <c r="M417" i="95" s="1"/>
  <c r="M418" i="95" s="1"/>
  <c r="M419" i="95" s="1"/>
  <c r="M420" i="95" s="1"/>
  <c r="M421" i="95" s="1"/>
  <c r="M422" i="95" s="1"/>
  <c r="M423" i="95" s="1"/>
  <c r="M424" i="95" s="1"/>
  <c r="M425" i="95" s="1"/>
  <c r="M426" i="95" s="1"/>
  <c r="M427" i="95" s="1"/>
  <c r="M428" i="95" s="1"/>
  <c r="M429" i="95" s="1"/>
  <c r="M430" i="95" s="1"/>
  <c r="M431" i="95" s="1"/>
  <c r="M432" i="95" s="1"/>
  <c r="M433" i="95" s="1"/>
  <c r="M434" i="95" s="1"/>
  <c r="M435" i="95" s="1"/>
  <c r="M436" i="95" s="1"/>
  <c r="M437" i="95" s="1"/>
  <c r="M438" i="95" s="1"/>
  <c r="M439" i="95" s="1"/>
  <c r="M440" i="95" s="1"/>
  <c r="M441" i="95" s="1"/>
  <c r="M442" i="95" s="1"/>
  <c r="M443" i="95" s="1"/>
  <c r="M444" i="95" s="1"/>
  <c r="M445" i="95" s="1"/>
  <c r="M446" i="95" s="1"/>
  <c r="M447" i="95" s="1"/>
  <c r="M448" i="95" s="1"/>
  <c r="M449" i="95" s="1"/>
  <c r="M450" i="95" s="1"/>
  <c r="M451" i="95" s="1"/>
  <c r="M452" i="95" s="1"/>
  <c r="M453" i="95" s="1"/>
  <c r="M454" i="95" s="1"/>
  <c r="M455" i="95" s="1"/>
  <c r="M456" i="95" s="1"/>
  <c r="M457" i="95" s="1"/>
  <c r="M458" i="95" s="1"/>
  <c r="M459" i="95" s="1"/>
  <c r="M460" i="95" s="1"/>
  <c r="M461" i="95" s="1"/>
  <c r="M462" i="95" s="1"/>
  <c r="M463" i="95" s="1"/>
  <c r="M464" i="95" s="1"/>
  <c r="M465" i="95" s="1"/>
  <c r="M466" i="95" s="1"/>
  <c r="M467" i="95" s="1"/>
  <c r="M468" i="95" s="1"/>
  <c r="M469" i="95" s="1"/>
  <c r="M470" i="95" s="1"/>
  <c r="M471" i="95" s="1"/>
  <c r="M472" i="95" s="1"/>
  <c r="M473" i="95" s="1"/>
  <c r="M474" i="95" s="1"/>
  <c r="M475" i="95" s="1"/>
  <c r="M476" i="95" s="1"/>
  <c r="M477" i="95" s="1"/>
  <c r="M478" i="95" s="1"/>
  <c r="M479" i="95" s="1"/>
  <c r="M480" i="95" s="1"/>
  <c r="M481" i="95" s="1"/>
  <c r="M482" i="95" s="1"/>
  <c r="M483" i="95" s="1"/>
  <c r="M484" i="95" s="1"/>
  <c r="M485" i="95" s="1"/>
  <c r="M486" i="95" s="1"/>
  <c r="M487" i="95" s="1"/>
  <c r="M488" i="95" s="1"/>
  <c r="M489" i="95" s="1"/>
  <c r="M490" i="95" s="1"/>
  <c r="M491" i="95" s="1"/>
  <c r="M492" i="95" s="1"/>
  <c r="M493" i="95" s="1"/>
  <c r="M494" i="95" s="1"/>
  <c r="M495" i="95" s="1"/>
  <c r="M496" i="95" s="1"/>
  <c r="M497" i="95" s="1"/>
  <c r="M498" i="95" s="1"/>
  <c r="M499" i="95" s="1"/>
  <c r="M500" i="95" s="1"/>
  <c r="M501" i="95" s="1"/>
  <c r="M502" i="95" s="1"/>
  <c r="M503" i="95" s="1"/>
  <c r="M504" i="95" s="1"/>
  <c r="M505" i="95" s="1"/>
  <c r="M506" i="95" s="1"/>
  <c r="M507" i="95" s="1"/>
  <c r="M508" i="95" s="1"/>
  <c r="M509" i="95" s="1"/>
  <c r="M510" i="95" s="1"/>
  <c r="M511" i="95" s="1"/>
  <c r="M512" i="95" s="1"/>
  <c r="M513" i="95" s="1"/>
  <c r="M514" i="95" s="1"/>
  <c r="M515" i="95" s="1"/>
  <c r="M516" i="95" s="1"/>
  <c r="M517" i="95" s="1"/>
  <c r="M518" i="95" s="1"/>
  <c r="M519" i="95" s="1"/>
  <c r="M520" i="95" s="1"/>
  <c r="M521" i="95" s="1"/>
  <c r="M522" i="95" s="1"/>
  <c r="M523" i="95" s="1"/>
  <c r="M524" i="95" s="1"/>
  <c r="M525" i="95" s="1"/>
  <c r="M526" i="95" s="1"/>
  <c r="M527" i="95" s="1"/>
  <c r="M528" i="95" s="1"/>
  <c r="M529" i="95" s="1"/>
  <c r="M530" i="95" s="1"/>
  <c r="M531" i="95" s="1"/>
  <c r="M532" i="95" s="1"/>
  <c r="M533" i="95" s="1"/>
  <c r="M534" i="95" s="1"/>
  <c r="M535" i="95" s="1"/>
  <c r="M536" i="95" s="1"/>
  <c r="M537" i="95" s="1"/>
  <c r="M538" i="95" s="1"/>
  <c r="M539" i="95" s="1"/>
  <c r="M540" i="95" s="1"/>
  <c r="M541" i="95" s="1"/>
  <c r="M542" i="95" s="1"/>
  <c r="M543" i="95" s="1"/>
  <c r="M544" i="95" s="1"/>
  <c r="M545" i="95" s="1"/>
  <c r="M546" i="95" s="1"/>
  <c r="M547" i="95" s="1"/>
  <c r="M548" i="95" s="1"/>
  <c r="M549" i="95" s="1"/>
  <c r="M550" i="95" s="1"/>
  <c r="M551" i="95" s="1"/>
  <c r="M552" i="95" s="1"/>
  <c r="M553" i="95" s="1"/>
  <c r="M554" i="95" s="1"/>
  <c r="M555" i="95" s="1"/>
  <c r="M556" i="95" s="1"/>
  <c r="M557" i="95" s="1"/>
  <c r="M558" i="95" s="1"/>
  <c r="M559" i="95" s="1"/>
  <c r="M560" i="95" s="1"/>
  <c r="M561" i="95" s="1"/>
  <c r="M562" i="95" s="1"/>
  <c r="M563" i="95" s="1"/>
  <c r="M564" i="95" s="1"/>
  <c r="M565" i="95" s="1"/>
  <c r="M566" i="95" s="1"/>
  <c r="M567" i="95" s="1"/>
  <c r="M568" i="95" s="1"/>
  <c r="M569" i="95" s="1"/>
  <c r="M570" i="95" s="1"/>
  <c r="M571" i="95" s="1"/>
  <c r="M572" i="95" s="1"/>
  <c r="M573" i="95" s="1"/>
  <c r="M574" i="95" s="1"/>
  <c r="M575" i="95" s="1"/>
  <c r="M576" i="95" s="1"/>
  <c r="M577" i="95" s="1"/>
  <c r="M578" i="95" s="1"/>
  <c r="M579" i="95" s="1"/>
  <c r="M580" i="95" s="1"/>
  <c r="M581" i="95" s="1"/>
  <c r="M582" i="95" s="1"/>
  <c r="M583" i="95" s="1"/>
  <c r="M584" i="95" s="1"/>
  <c r="M585" i="95" s="1"/>
  <c r="M586" i="95" s="1"/>
  <c r="M587" i="95" s="1"/>
  <c r="M588" i="95" s="1"/>
  <c r="M589" i="95" s="1"/>
  <c r="M590" i="95" s="1"/>
  <c r="M591" i="95" s="1"/>
  <c r="M592" i="95" s="1"/>
  <c r="M593" i="95" s="1"/>
  <c r="M594" i="95" s="1"/>
  <c r="M595" i="95" s="1"/>
  <c r="M596" i="95" s="1"/>
  <c r="M597" i="95" s="1"/>
  <c r="M598" i="95" s="1"/>
  <c r="M599" i="95" s="1"/>
  <c r="M600" i="95" s="1"/>
  <c r="M601" i="95" s="1"/>
  <c r="M602" i="95" s="1"/>
  <c r="M603" i="95" s="1"/>
  <c r="M604" i="95" s="1"/>
  <c r="M605" i="95" s="1"/>
  <c r="M606" i="95" s="1"/>
  <c r="M607" i="95" s="1"/>
  <c r="M608" i="95" s="1"/>
  <c r="M609" i="95" s="1"/>
  <c r="M610" i="95" s="1"/>
  <c r="M611" i="95" s="1"/>
  <c r="M612" i="95" s="1"/>
  <c r="M613" i="95" s="1"/>
  <c r="M614" i="95" s="1"/>
  <c r="M615" i="95" s="1"/>
  <c r="M616" i="95" s="1"/>
  <c r="M617" i="95" s="1"/>
  <c r="M618" i="95" s="1"/>
  <c r="M619" i="95" s="1"/>
  <c r="M620" i="95" s="1"/>
  <c r="M621" i="95" s="1"/>
  <c r="M622" i="95" s="1"/>
  <c r="M623" i="95" s="1"/>
  <c r="M624" i="95" s="1"/>
  <c r="M625" i="95" s="1"/>
  <c r="M626" i="95" s="1"/>
  <c r="M627" i="95" s="1"/>
  <c r="M628" i="95" s="1"/>
  <c r="M629" i="95" s="1"/>
  <c r="M630" i="95" s="1"/>
  <c r="M631" i="95" s="1"/>
  <c r="M632" i="95" s="1"/>
  <c r="M633" i="95" s="1"/>
  <c r="M634" i="95" s="1"/>
  <c r="M635" i="95" s="1"/>
  <c r="M636" i="95" s="1"/>
  <c r="M637" i="95" s="1"/>
  <c r="M638" i="95" s="1"/>
  <c r="M639" i="95" s="1"/>
  <c r="M640" i="95" s="1"/>
  <c r="M641" i="95" s="1"/>
  <c r="M642" i="95" s="1"/>
  <c r="M643" i="95" s="1"/>
  <c r="M644" i="95" s="1"/>
  <c r="M645" i="95" s="1"/>
  <c r="M646" i="95" s="1"/>
  <c r="M647" i="95" s="1"/>
  <c r="M648" i="95" s="1"/>
  <c r="M649" i="95" s="1"/>
  <c r="M650" i="95" s="1"/>
  <c r="M651" i="95" s="1"/>
  <c r="M652" i="95" s="1"/>
  <c r="M653" i="95" s="1"/>
  <c r="M654" i="95" s="1"/>
  <c r="M655" i="95" s="1"/>
  <c r="M656" i="95" s="1"/>
  <c r="M657" i="95" s="1"/>
  <c r="M658" i="95" s="1"/>
  <c r="M659" i="95" s="1"/>
  <c r="M660" i="95" s="1"/>
  <c r="M661" i="95" s="1"/>
  <c r="M662" i="95" s="1"/>
  <c r="M663" i="95" s="1"/>
  <c r="M664" i="95" s="1"/>
  <c r="M665" i="95" s="1"/>
  <c r="M666" i="95" s="1"/>
  <c r="M667" i="95" s="1"/>
  <c r="M668" i="95" s="1"/>
  <c r="M669" i="95" s="1"/>
  <c r="M670" i="95" s="1"/>
  <c r="M671" i="95" s="1"/>
  <c r="M672" i="95" s="1"/>
  <c r="M673" i="95" s="1"/>
  <c r="M674" i="95" s="1"/>
  <c r="M675" i="95" s="1"/>
  <c r="M676" i="95" s="1"/>
  <c r="M677" i="95" s="1"/>
  <c r="M678" i="95" s="1"/>
  <c r="M679" i="95" s="1"/>
  <c r="M680" i="95" s="1"/>
  <c r="M681" i="95" s="1"/>
  <c r="M682" i="95" s="1"/>
  <c r="M683" i="95" s="1"/>
  <c r="M684" i="95" s="1"/>
  <c r="M685" i="95" s="1"/>
  <c r="M686" i="95" s="1"/>
  <c r="M687" i="95" s="1"/>
  <c r="M688" i="95" s="1"/>
  <c r="M689" i="95" s="1"/>
  <c r="M690" i="95" s="1"/>
  <c r="M691" i="95" s="1"/>
  <c r="M692" i="95" s="1"/>
  <c r="M693" i="95" s="1"/>
  <c r="M694" i="95" s="1"/>
  <c r="M695" i="95" s="1"/>
  <c r="M696" i="95" s="1"/>
  <c r="M697" i="95" s="1"/>
  <c r="M698" i="95" s="1"/>
  <c r="M699" i="95" s="1"/>
  <c r="M700" i="95" s="1"/>
  <c r="M701" i="95" s="1"/>
  <c r="M702" i="95" s="1"/>
  <c r="M703" i="95" s="1"/>
  <c r="M704" i="95" s="1"/>
  <c r="M705" i="95" s="1"/>
  <c r="M706" i="95" s="1"/>
  <c r="M707" i="95" s="1"/>
  <c r="M708" i="95" s="1"/>
  <c r="M709" i="95" s="1"/>
  <c r="M710" i="95" s="1"/>
  <c r="M711" i="95" s="1"/>
  <c r="M712" i="95" s="1"/>
  <c r="M713" i="95" s="1"/>
  <c r="M714" i="95" s="1"/>
  <c r="M715" i="95" s="1"/>
  <c r="M716" i="95" s="1"/>
  <c r="M717" i="95" s="1"/>
  <c r="M718" i="95" s="1"/>
  <c r="M719" i="95" s="1"/>
  <c r="M720" i="95" s="1"/>
  <c r="M721" i="95" s="1"/>
  <c r="M722" i="95" s="1"/>
  <c r="M723" i="95" s="1"/>
  <c r="M724" i="95" s="1"/>
  <c r="M725" i="95" s="1"/>
  <c r="M726" i="95" s="1"/>
  <c r="M727" i="95" s="1"/>
  <c r="M728" i="95" s="1"/>
  <c r="M729" i="95" s="1"/>
  <c r="M730" i="95" s="1"/>
  <c r="M731" i="95" s="1"/>
  <c r="M732" i="95" s="1"/>
  <c r="M733" i="95" s="1"/>
  <c r="M734" i="95" s="1"/>
  <c r="M735" i="95" s="1"/>
  <c r="M736" i="95" s="1"/>
  <c r="M737" i="95" s="1"/>
  <c r="M738" i="95" s="1"/>
  <c r="M739" i="95" s="1"/>
  <c r="M740" i="95" s="1"/>
  <c r="M741" i="95" s="1"/>
  <c r="M742" i="95" s="1"/>
  <c r="M743" i="95" s="1"/>
  <c r="M744" i="95" s="1"/>
  <c r="M745" i="95" s="1"/>
  <c r="M746" i="95" s="1"/>
  <c r="M747" i="95" s="1"/>
  <c r="M748" i="95" s="1"/>
  <c r="M749" i="95" s="1"/>
  <c r="M750" i="95" s="1"/>
  <c r="M751" i="95" s="1"/>
  <c r="M752" i="95" s="1"/>
  <c r="M753" i="95" s="1"/>
  <c r="M754" i="95" s="1"/>
  <c r="M755" i="95" s="1"/>
  <c r="M756" i="95" s="1"/>
  <c r="M757" i="95" s="1"/>
  <c r="M758" i="95" s="1"/>
  <c r="M759" i="95" s="1"/>
  <c r="M760" i="95" s="1"/>
  <c r="M761" i="95" s="1"/>
  <c r="M762" i="95" s="1"/>
  <c r="M763" i="95" s="1"/>
  <c r="M764" i="95" s="1"/>
  <c r="M765" i="95" s="1"/>
  <c r="M766" i="95" s="1"/>
  <c r="M767" i="95" s="1"/>
  <c r="M768" i="95" s="1"/>
  <c r="M769" i="95" s="1"/>
  <c r="M770" i="95" s="1"/>
  <c r="M771" i="95" s="1"/>
  <c r="M772" i="95" s="1"/>
  <c r="M773" i="95" s="1"/>
  <c r="M774" i="95" s="1"/>
  <c r="M775" i="95" s="1"/>
  <c r="M776" i="95" s="1"/>
  <c r="M777" i="95" s="1"/>
  <c r="M778" i="95" s="1"/>
  <c r="M779" i="95" s="1"/>
  <c r="M780" i="95" s="1"/>
  <c r="M781" i="95" s="1"/>
  <c r="M782" i="95" s="1"/>
  <c r="M783" i="95" s="1"/>
  <c r="M784" i="95" s="1"/>
  <c r="M785" i="95" s="1"/>
  <c r="M786" i="95" s="1"/>
  <c r="M787" i="95" s="1"/>
  <c r="M788" i="95" s="1"/>
  <c r="M789" i="95" s="1"/>
  <c r="M790" i="95" s="1"/>
  <c r="M791" i="95" s="1"/>
  <c r="M792" i="95" s="1"/>
  <c r="M793" i="95" s="1"/>
  <c r="M794" i="95" s="1"/>
  <c r="M795" i="95" s="1"/>
  <c r="M796" i="95" s="1"/>
  <c r="M797" i="95" s="1"/>
  <c r="M798" i="95" s="1"/>
  <c r="M799" i="95" s="1"/>
  <c r="M800" i="95" s="1"/>
  <c r="M801" i="95" s="1"/>
  <c r="M802" i="95" s="1"/>
  <c r="M803" i="95" s="1"/>
  <c r="M804" i="95" s="1"/>
  <c r="M805" i="95" s="1"/>
  <c r="M806" i="95" s="1"/>
  <c r="M807" i="95" s="1"/>
  <c r="M808" i="95" s="1"/>
  <c r="M809" i="95" s="1"/>
  <c r="M810" i="95" s="1"/>
  <c r="M811" i="95" s="1"/>
  <c r="M812" i="95" s="1"/>
  <c r="M813" i="95" s="1"/>
  <c r="M814" i="95" s="1"/>
  <c r="M815" i="95" s="1"/>
  <c r="M816" i="95" s="1"/>
  <c r="M817" i="95" s="1"/>
  <c r="M818" i="95" s="1"/>
  <c r="M819" i="95" s="1"/>
  <c r="M820" i="95" s="1"/>
  <c r="M821" i="95" s="1"/>
  <c r="M822" i="95" s="1"/>
  <c r="M823" i="95" s="1"/>
  <c r="M824" i="95" s="1"/>
  <c r="M825" i="95" s="1"/>
  <c r="M826" i="95" s="1"/>
  <c r="M827" i="95" s="1"/>
  <c r="M828" i="95" s="1"/>
  <c r="M829" i="95" s="1"/>
  <c r="M830" i="95" s="1"/>
  <c r="M831" i="95" s="1"/>
  <c r="M832" i="95" s="1"/>
  <c r="M833" i="95" s="1"/>
  <c r="M834" i="95" s="1"/>
  <c r="M835" i="95" s="1"/>
  <c r="M836" i="95" s="1"/>
  <c r="M837" i="95" s="1"/>
  <c r="M838" i="95" s="1"/>
  <c r="M839" i="95" s="1"/>
  <c r="M840" i="95" s="1"/>
  <c r="M841" i="95" s="1"/>
  <c r="M842" i="95" s="1"/>
  <c r="M843" i="95" s="1"/>
  <c r="M844" i="95" s="1"/>
  <c r="M845" i="95" s="1"/>
  <c r="M846" i="95" s="1"/>
  <c r="M847" i="95" s="1"/>
  <c r="M848" i="95" s="1"/>
  <c r="M849" i="95" s="1"/>
  <c r="M850" i="95" s="1"/>
  <c r="M851" i="95" s="1"/>
  <c r="M852" i="95" s="1"/>
  <c r="M853" i="95" s="1"/>
  <c r="M854" i="95" s="1"/>
  <c r="M855" i="95" s="1"/>
  <c r="M856" i="95" s="1"/>
  <c r="M857" i="95" s="1"/>
  <c r="M858" i="95" s="1"/>
  <c r="M859" i="95" s="1"/>
  <c r="M860" i="95" s="1"/>
  <c r="M861" i="95" s="1"/>
  <c r="M862" i="95" s="1"/>
  <c r="M863" i="95" s="1"/>
  <c r="M864" i="95" s="1"/>
  <c r="M865" i="95" s="1"/>
  <c r="M866" i="95" s="1"/>
  <c r="M867" i="95" s="1"/>
  <c r="M868" i="95" s="1"/>
  <c r="M869" i="95" s="1"/>
  <c r="M870" i="95" s="1"/>
  <c r="M871" i="95" s="1"/>
  <c r="M872" i="95" s="1"/>
  <c r="M873" i="95" s="1"/>
  <c r="M874" i="95" s="1"/>
  <c r="M875" i="95" s="1"/>
  <c r="M876" i="95" s="1"/>
  <c r="M877" i="95" s="1"/>
  <c r="M878" i="95" s="1"/>
  <c r="M879" i="95" s="1"/>
  <c r="M880" i="95" s="1"/>
  <c r="M881" i="95" s="1"/>
  <c r="M882" i="95" s="1"/>
  <c r="M883" i="95" s="1"/>
  <c r="M884" i="95" s="1"/>
  <c r="M885" i="95" s="1"/>
  <c r="M886" i="95" s="1"/>
  <c r="M887" i="95" s="1"/>
  <c r="M888" i="95" s="1"/>
  <c r="M889" i="95" s="1"/>
  <c r="M890" i="95" s="1"/>
  <c r="M891" i="95" s="1"/>
  <c r="M892" i="95" s="1"/>
  <c r="M893" i="95" s="1"/>
  <c r="M894" i="95" s="1"/>
  <c r="M895" i="95" s="1"/>
  <c r="M896" i="95" s="1"/>
  <c r="M897" i="95" s="1"/>
  <c r="M898" i="95" s="1"/>
  <c r="M899" i="95" s="1"/>
  <c r="M900" i="95" s="1"/>
  <c r="M901" i="95" s="1"/>
  <c r="M902" i="95" s="1"/>
  <c r="M903" i="95" s="1"/>
  <c r="M904" i="95" s="1"/>
  <c r="M905" i="95" s="1"/>
  <c r="M906" i="95" s="1"/>
  <c r="M907" i="95" s="1"/>
  <c r="M908" i="95" s="1"/>
  <c r="M909" i="95" s="1"/>
  <c r="M910" i="95" s="1"/>
  <c r="M911" i="95" s="1"/>
  <c r="M912" i="95" s="1"/>
  <c r="M913" i="95" s="1"/>
  <c r="M914" i="95" s="1"/>
  <c r="M915" i="95" s="1"/>
  <c r="M916" i="95" s="1"/>
  <c r="M917" i="95" s="1"/>
  <c r="M918" i="95" s="1"/>
  <c r="M919" i="95" s="1"/>
  <c r="M920" i="95" s="1"/>
  <c r="M921" i="95" s="1"/>
  <c r="M922" i="95" s="1"/>
  <c r="M923" i="95" s="1"/>
  <c r="M924" i="95" s="1"/>
  <c r="M925" i="95" s="1"/>
  <c r="M926" i="95" s="1"/>
  <c r="M927" i="95" s="1"/>
  <c r="M928" i="95" s="1"/>
  <c r="M929" i="95" s="1"/>
  <c r="M930" i="95" s="1"/>
  <c r="M931" i="95" s="1"/>
  <c r="M932" i="95" s="1"/>
  <c r="M933" i="95" s="1"/>
  <c r="M934" i="95" s="1"/>
  <c r="M935" i="95" s="1"/>
  <c r="M936" i="95" s="1"/>
  <c r="M937" i="95" s="1"/>
  <c r="M938" i="95" s="1"/>
  <c r="M939" i="95" s="1"/>
  <c r="M940" i="95" s="1"/>
  <c r="M941" i="95" s="1"/>
  <c r="M942" i="95" s="1"/>
  <c r="M943" i="95" s="1"/>
  <c r="M944" i="95" s="1"/>
  <c r="M945" i="95" s="1"/>
  <c r="M946" i="95" s="1"/>
  <c r="M947" i="95" s="1"/>
  <c r="M948" i="95" s="1"/>
  <c r="M949" i="95" s="1"/>
  <c r="M950" i="95" s="1"/>
  <c r="M951" i="95" s="1"/>
  <c r="M952" i="95" s="1"/>
  <c r="M953" i="95" s="1"/>
  <c r="M954" i="95" s="1"/>
  <c r="M955" i="95" s="1"/>
  <c r="M956" i="95" s="1"/>
  <c r="M957" i="95" s="1"/>
  <c r="M958" i="95" s="1"/>
  <c r="M959" i="95" s="1"/>
  <c r="M960" i="95" s="1"/>
  <c r="M961" i="95" s="1"/>
  <c r="M962" i="95" s="1"/>
  <c r="M963" i="95" s="1"/>
  <c r="M964" i="95" s="1"/>
  <c r="M965" i="95" s="1"/>
  <c r="M966" i="95" s="1"/>
  <c r="M967" i="95" s="1"/>
  <c r="M968" i="95" s="1"/>
  <c r="M969" i="95" s="1"/>
  <c r="M970" i="95" s="1"/>
  <c r="M971" i="95" s="1"/>
  <c r="M972" i="95" s="1"/>
  <c r="M973" i="95" s="1"/>
  <c r="M974" i="95" s="1"/>
  <c r="M975" i="95" s="1"/>
  <c r="M976" i="95" s="1"/>
  <c r="M977" i="95" s="1"/>
  <c r="M978" i="95" s="1"/>
  <c r="M979" i="95" s="1"/>
  <c r="M980" i="95" s="1"/>
  <c r="M981" i="95" s="1"/>
  <c r="M982" i="95" s="1"/>
  <c r="M983" i="95" s="1"/>
  <c r="M984" i="95" s="1"/>
  <c r="M985" i="95" s="1"/>
  <c r="M986" i="95" s="1"/>
  <c r="M987" i="95" s="1"/>
  <c r="M988" i="95" s="1"/>
  <c r="M989" i="95" s="1"/>
  <c r="M990" i="95" s="1"/>
  <c r="M991" i="95" s="1"/>
  <c r="M992" i="95" s="1"/>
  <c r="M993" i="95" s="1"/>
  <c r="M994" i="95" s="1"/>
  <c r="M995" i="95" s="1"/>
  <c r="M996" i="95" s="1"/>
  <c r="M997" i="95" s="1"/>
  <c r="M998" i="95" s="1"/>
  <c r="M999" i="95" s="1"/>
  <c r="M1000" i="95" s="1"/>
  <c r="M1001" i="95" s="1"/>
  <c r="M1002" i="95" s="1"/>
  <c r="M1003" i="95" s="1"/>
  <c r="M1004" i="95" s="1"/>
  <c r="M1005" i="95" s="1"/>
  <c r="M1006" i="95" s="1"/>
  <c r="M1007" i="95" s="1"/>
  <c r="M1008" i="95" s="1"/>
  <c r="M1009" i="95" s="1"/>
  <c r="M1010" i="95" s="1"/>
  <c r="M1011" i="95" s="1"/>
  <c r="M1012" i="95" s="1"/>
  <c r="M1013" i="95" s="1"/>
  <c r="M1014" i="95" s="1"/>
  <c r="M1015" i="95" s="1"/>
  <c r="M1016" i="95" s="1"/>
  <c r="M1017" i="95" s="1"/>
  <c r="M1018" i="95" s="1"/>
  <c r="M1019" i="95" s="1"/>
  <c r="M1020" i="95" s="1"/>
  <c r="M1021" i="95" s="1"/>
  <c r="M1022" i="95" s="1"/>
  <c r="M1023" i="95" s="1"/>
  <c r="M1024" i="95" s="1"/>
  <c r="M1025" i="95" s="1"/>
  <c r="M1026" i="95" s="1"/>
  <c r="M1027" i="95" s="1"/>
  <c r="M1028" i="95" s="1"/>
  <c r="M1029" i="95" s="1"/>
  <c r="M1030" i="95" s="1"/>
  <c r="M1031" i="95" s="1"/>
  <c r="M1032" i="95" s="1"/>
  <c r="M1033" i="95" s="1"/>
  <c r="M1034" i="95" s="1"/>
  <c r="M1035" i="95" s="1"/>
  <c r="M1036" i="95" s="1"/>
  <c r="M1037" i="95" s="1"/>
  <c r="M1038" i="95" s="1"/>
  <c r="M1039" i="95" s="1"/>
  <c r="M1040" i="95" s="1"/>
  <c r="M1041" i="95" s="1"/>
  <c r="M1042" i="95" s="1"/>
  <c r="M1043" i="95" s="1"/>
  <c r="M1044" i="95" s="1"/>
  <c r="M1045" i="95" s="1"/>
  <c r="M1046" i="95" s="1"/>
  <c r="M1047" i="95" s="1"/>
  <c r="M1048" i="95" s="1"/>
  <c r="M1049" i="95" s="1"/>
  <c r="M1050" i="95" s="1"/>
  <c r="M1051" i="95" s="1"/>
  <c r="M1052" i="95" s="1"/>
  <c r="M1053" i="95" s="1"/>
  <c r="M1054" i="95" s="1"/>
  <c r="M1055" i="95" s="1"/>
  <c r="M1056" i="95" s="1"/>
  <c r="M1057" i="95" s="1"/>
  <c r="M1058" i="95" s="1"/>
  <c r="M1059" i="95" s="1"/>
  <c r="M1060" i="95" s="1"/>
  <c r="M1061" i="95" s="1"/>
  <c r="M1062" i="95" s="1"/>
  <c r="M1063" i="95" s="1"/>
  <c r="M1064" i="95" s="1"/>
  <c r="M1065" i="95" s="1"/>
  <c r="M1066" i="95" s="1"/>
  <c r="M1067" i="95" s="1"/>
  <c r="M1068" i="95" s="1"/>
  <c r="M1069" i="95" s="1"/>
  <c r="M1070" i="95" s="1"/>
  <c r="M1071" i="95" s="1"/>
  <c r="M1072" i="95" s="1"/>
  <c r="M1073" i="95" s="1"/>
  <c r="M1074" i="95" s="1"/>
  <c r="M1075" i="95" s="1"/>
  <c r="M1076" i="95" s="1"/>
  <c r="M1077" i="95" s="1"/>
  <c r="M1078" i="95" s="1"/>
  <c r="M1079" i="95" s="1"/>
  <c r="M1080" i="95" s="1"/>
  <c r="M1081" i="95" s="1"/>
  <c r="M1082" i="95" s="1"/>
  <c r="M1083" i="95" s="1"/>
  <c r="M1084" i="95" s="1"/>
  <c r="M1085" i="95" s="1"/>
  <c r="M1086" i="95" s="1"/>
  <c r="M1087" i="95" s="1"/>
  <c r="M1088" i="95" s="1"/>
  <c r="M1089" i="95" s="1"/>
  <c r="M1090" i="95" s="1"/>
  <c r="M1091" i="95" s="1"/>
  <c r="M1092" i="95" s="1"/>
  <c r="M1093" i="95" s="1"/>
  <c r="M1094" i="95" s="1"/>
  <c r="M1095" i="95" s="1"/>
  <c r="M1096" i="95" s="1"/>
  <c r="M1097" i="95" s="1"/>
  <c r="M1098" i="95" s="1"/>
  <c r="M1099" i="95" s="1"/>
  <c r="M1100" i="95" s="1"/>
  <c r="M1101" i="95" s="1"/>
  <c r="M1102" i="95" s="1"/>
  <c r="M1103" i="95" s="1"/>
  <c r="M1104" i="95" s="1"/>
  <c r="M1105" i="95" s="1"/>
  <c r="M1106" i="95" s="1"/>
  <c r="M1107" i="95" s="1"/>
  <c r="M1108" i="95" s="1"/>
  <c r="M1109" i="95" s="1"/>
  <c r="M1110" i="95" s="1"/>
  <c r="M1111" i="95" s="1"/>
  <c r="M1112" i="95" s="1"/>
  <c r="M1113" i="95" s="1"/>
  <c r="M1114" i="95" s="1"/>
  <c r="M1115" i="95" s="1"/>
  <c r="M1116" i="95" s="1"/>
  <c r="M1117" i="95" s="1"/>
  <c r="M1118" i="95" s="1"/>
  <c r="M1119" i="95" s="1"/>
  <c r="M1120" i="95" s="1"/>
  <c r="M1121" i="95" s="1"/>
  <c r="M1122" i="95" s="1"/>
  <c r="M1123" i="95" s="1"/>
  <c r="M1124" i="95" s="1"/>
  <c r="M1125" i="95" s="1"/>
  <c r="M1126" i="95" s="1"/>
  <c r="M1127" i="95" s="1"/>
  <c r="M1128" i="95" s="1"/>
  <c r="M1129" i="95" s="1"/>
  <c r="M1130" i="95" s="1"/>
  <c r="M1131" i="95" s="1"/>
  <c r="M1132" i="95" s="1"/>
  <c r="M1133" i="95" s="1"/>
  <c r="M1134" i="95" s="1"/>
  <c r="M1135" i="95" s="1"/>
  <c r="M1136" i="95" s="1"/>
  <c r="M1137" i="95" s="1"/>
  <c r="M1138" i="95" s="1"/>
  <c r="M1139" i="95" s="1"/>
  <c r="M1140" i="95" s="1"/>
  <c r="M1141" i="95" s="1"/>
  <c r="M1142" i="95" s="1"/>
  <c r="M1143" i="95" s="1"/>
  <c r="M1144" i="95" s="1"/>
  <c r="M1145" i="95" s="1"/>
  <c r="M1146" i="95" s="1"/>
  <c r="M1147" i="95" s="1"/>
  <c r="M1148" i="95" s="1"/>
  <c r="M1149" i="95" s="1"/>
  <c r="M1150" i="95" s="1"/>
  <c r="M1151" i="95" s="1"/>
  <c r="M1152" i="95" s="1"/>
  <c r="M1153" i="95" s="1"/>
  <c r="M1154" i="95" s="1"/>
  <c r="M1155" i="95" s="1"/>
  <c r="M1156" i="95" s="1"/>
  <c r="M1157" i="95" s="1"/>
  <c r="M1158" i="95" s="1"/>
  <c r="M1159" i="95" s="1"/>
  <c r="M1160" i="95" s="1"/>
  <c r="M1161" i="95" s="1"/>
  <c r="M1162" i="95" s="1"/>
  <c r="M1163" i="95" s="1"/>
  <c r="M1164" i="95" s="1"/>
  <c r="M1165" i="95" s="1"/>
  <c r="M1166" i="95" s="1"/>
  <c r="M1167" i="95" s="1"/>
  <c r="M1168" i="95" s="1"/>
  <c r="M1169" i="95" s="1"/>
  <c r="M1170" i="95" s="1"/>
  <c r="M1171" i="95" s="1"/>
  <c r="M1172" i="95" s="1"/>
  <c r="M1173" i="95" s="1"/>
  <c r="M1174" i="95" s="1"/>
  <c r="M1175" i="95" s="1"/>
  <c r="M1176" i="95" s="1"/>
  <c r="M1177" i="95" s="1"/>
  <c r="M1178" i="95" s="1"/>
  <c r="M1179" i="95" s="1"/>
  <c r="M1180" i="95" s="1"/>
  <c r="M1181" i="95" s="1"/>
  <c r="M1182" i="95" s="1"/>
  <c r="M1183" i="95" s="1"/>
  <c r="M1184" i="95" s="1"/>
  <c r="M1185" i="95" s="1"/>
  <c r="M1186" i="95" s="1"/>
  <c r="M1187" i="95" s="1"/>
  <c r="M1188" i="95" s="1"/>
  <c r="M1189" i="95" s="1"/>
  <c r="M1190" i="95" s="1"/>
  <c r="M1191" i="95" s="1"/>
  <c r="M1192" i="95" s="1"/>
  <c r="M1193" i="95" s="1"/>
  <c r="M1194" i="95" s="1"/>
  <c r="M1195" i="95" s="1"/>
  <c r="M1196" i="95" s="1"/>
  <c r="M1197" i="95" s="1"/>
  <c r="M1198" i="95" s="1"/>
  <c r="M1199" i="95" s="1"/>
  <c r="M1200" i="95" s="1"/>
  <c r="M1201" i="95" s="1"/>
  <c r="M1202" i="95" s="1"/>
  <c r="M1203" i="95" s="1"/>
  <c r="M1204" i="95" s="1"/>
  <c r="M1205" i="95" s="1"/>
  <c r="M1206" i="95" s="1"/>
  <c r="M1207" i="95" s="1"/>
  <c r="M1208" i="95" s="1"/>
  <c r="M1209" i="95" s="1"/>
  <c r="M1210" i="95" s="1"/>
  <c r="M1211" i="95" s="1"/>
  <c r="M1212" i="95" s="1"/>
  <c r="M1213" i="95" s="1"/>
  <c r="M1214" i="95" s="1"/>
  <c r="M1215" i="95" s="1"/>
  <c r="M1216" i="95" s="1"/>
  <c r="M1217" i="95" s="1"/>
  <c r="M1218" i="95" s="1"/>
  <c r="M1219" i="95" s="1"/>
  <c r="M1220" i="95" s="1"/>
  <c r="M1221" i="95" s="1"/>
  <c r="M1222" i="95" s="1"/>
  <c r="M1223" i="95" s="1"/>
  <c r="M1224" i="95" s="1"/>
  <c r="M1225" i="95" s="1"/>
  <c r="M1226" i="95" s="1"/>
  <c r="M1227" i="95" s="1"/>
  <c r="M1228" i="95" s="1"/>
  <c r="M1229" i="95" s="1"/>
  <c r="M1230" i="95" s="1"/>
  <c r="M1231" i="95" s="1"/>
  <c r="M1232" i="95" s="1"/>
  <c r="M1233" i="95" s="1"/>
  <c r="M1234" i="95" s="1"/>
  <c r="M1235" i="95" s="1"/>
  <c r="M1236" i="95" s="1"/>
  <c r="M1237" i="95" s="1"/>
  <c r="M1238" i="95" s="1"/>
  <c r="M1239" i="95" s="1"/>
  <c r="M1240" i="95" s="1"/>
  <c r="M1241" i="95" s="1"/>
  <c r="M1242" i="95" s="1"/>
  <c r="M1243" i="95" s="1"/>
  <c r="M1244" i="95" s="1"/>
  <c r="M1245" i="95" s="1"/>
  <c r="M1246" i="95" s="1"/>
  <c r="M1247" i="95" s="1"/>
  <c r="M1248" i="95" s="1"/>
  <c r="M1249" i="95" s="1"/>
  <c r="M1250" i="95" s="1"/>
  <c r="M1251" i="95" s="1"/>
  <c r="M1252" i="95" s="1"/>
  <c r="M1253" i="95" s="1"/>
  <c r="M1254" i="95" s="1"/>
  <c r="M1255" i="95" s="1"/>
  <c r="M1256" i="95" s="1"/>
  <c r="M1257" i="95" s="1"/>
  <c r="M1258" i="95" s="1"/>
  <c r="M1259" i="95" s="1"/>
  <c r="M1260" i="95" s="1"/>
  <c r="M1261" i="95" s="1"/>
  <c r="M1262" i="95" s="1"/>
  <c r="M1263" i="95" s="1"/>
  <c r="M1264" i="95" s="1"/>
  <c r="M1265" i="95" s="1"/>
  <c r="M1266" i="95" s="1"/>
  <c r="M1267" i="95" s="1"/>
  <c r="M1268" i="95" s="1"/>
  <c r="M1269" i="95" s="1"/>
  <c r="M1270" i="95" s="1"/>
  <c r="M1271" i="95" s="1"/>
  <c r="M1272" i="95" s="1"/>
  <c r="M1273" i="95" s="1"/>
  <c r="M1274" i="95" s="1"/>
  <c r="M1275" i="95" s="1"/>
  <c r="M1276" i="95" s="1"/>
  <c r="M1277" i="95" s="1"/>
  <c r="M1278" i="95" s="1"/>
  <c r="M1279" i="95" s="1"/>
  <c r="M1280" i="95" s="1"/>
  <c r="M1281" i="95" s="1"/>
  <c r="M1282" i="95" s="1"/>
  <c r="M1283" i="95" s="1"/>
  <c r="M1284" i="95" s="1"/>
  <c r="M1285" i="95" s="1"/>
  <c r="M1286" i="95" s="1"/>
  <c r="M1287" i="95" s="1"/>
  <c r="M1288" i="95" s="1"/>
  <c r="M1289" i="95" s="1"/>
  <c r="M1290" i="95" s="1"/>
  <c r="M1291" i="95" s="1"/>
  <c r="M1292" i="95" s="1"/>
  <c r="M1293" i="95" s="1"/>
  <c r="M1294" i="95" s="1"/>
  <c r="M1295" i="95" s="1"/>
  <c r="M1296" i="95" s="1"/>
  <c r="M1297" i="95" s="1"/>
  <c r="M1298" i="95" s="1"/>
  <c r="M1299" i="95" s="1"/>
  <c r="M1300" i="95" s="1"/>
  <c r="M1301" i="95" s="1"/>
  <c r="M1302" i="95" s="1"/>
  <c r="M1303" i="95" s="1"/>
  <c r="M1304" i="95" s="1"/>
  <c r="M1305" i="95" s="1"/>
  <c r="M1306" i="95" s="1"/>
  <c r="M1307" i="95" s="1"/>
  <c r="M1308" i="95" s="1"/>
  <c r="M1309" i="95" s="1"/>
  <c r="M1310" i="95" s="1"/>
  <c r="M1311" i="95" s="1"/>
  <c r="M1312" i="95" s="1"/>
  <c r="M1313" i="95" s="1"/>
  <c r="M1314" i="95" s="1"/>
  <c r="M1315" i="95" s="1"/>
  <c r="M1316" i="95" s="1"/>
  <c r="M1317" i="95" s="1"/>
  <c r="M1318" i="95" s="1"/>
  <c r="M1319" i="95" s="1"/>
  <c r="M1320" i="95" s="1"/>
  <c r="M1321" i="95" s="1"/>
  <c r="M1322" i="95" s="1"/>
  <c r="M1323" i="95" s="1"/>
  <c r="M1324" i="95" s="1"/>
  <c r="M1325" i="95" s="1"/>
  <c r="M1326" i="95" s="1"/>
  <c r="M1327" i="95" s="1"/>
  <c r="M1328" i="95" s="1"/>
  <c r="M1329" i="95" s="1"/>
  <c r="M1330" i="95" s="1"/>
  <c r="M1331" i="95" s="1"/>
  <c r="M1332" i="95" s="1"/>
  <c r="M1333" i="95" s="1"/>
  <c r="M1334" i="95" s="1"/>
  <c r="M1335" i="95" s="1"/>
  <c r="M1336" i="95" s="1"/>
  <c r="M1337" i="95" s="1"/>
  <c r="M1338" i="95" s="1"/>
  <c r="M1339" i="95" s="1"/>
  <c r="M1340" i="95" s="1"/>
  <c r="M1341" i="95" s="1"/>
  <c r="M1342" i="95" s="1"/>
  <c r="M1343" i="95" s="1"/>
  <c r="M1344" i="95" s="1"/>
  <c r="M1345" i="95" s="1"/>
  <c r="M1346" i="95" s="1"/>
  <c r="M1347" i="95" s="1"/>
  <c r="M1348" i="95" s="1"/>
  <c r="M1349" i="95" s="1"/>
  <c r="M1350" i="95" s="1"/>
  <c r="M1351" i="95" s="1"/>
  <c r="M1352" i="95" s="1"/>
  <c r="M1353" i="95" s="1"/>
  <c r="M1354" i="95" s="1"/>
  <c r="M1355" i="95" s="1"/>
  <c r="M1356" i="95" s="1"/>
  <c r="M1357" i="95" s="1"/>
  <c r="M1358" i="95" s="1"/>
  <c r="M1359" i="95" s="1"/>
  <c r="M1360" i="95" s="1"/>
  <c r="M1361" i="95" s="1"/>
  <c r="M1362" i="95" s="1"/>
  <c r="M1363" i="95" s="1"/>
  <c r="M1364" i="95" s="1"/>
  <c r="M1365" i="95" s="1"/>
  <c r="M1366" i="95" s="1"/>
  <c r="M1367" i="95" s="1"/>
  <c r="M1368" i="95" s="1"/>
  <c r="M1369" i="95" s="1"/>
  <c r="M1370" i="95" s="1"/>
  <c r="M1371" i="95" s="1"/>
  <c r="M1372" i="95" s="1"/>
  <c r="M1373" i="95" s="1"/>
  <c r="M1374" i="95" s="1"/>
  <c r="M1375" i="95" s="1"/>
  <c r="M1376" i="95" s="1"/>
  <c r="M1377" i="95" s="1"/>
  <c r="M1378" i="95" s="1"/>
  <c r="M1379" i="95" s="1"/>
  <c r="M1380" i="95" s="1"/>
  <c r="M1381" i="95" s="1"/>
  <c r="M1382" i="95" s="1"/>
  <c r="M1383" i="95" s="1"/>
  <c r="M1384" i="95" s="1"/>
  <c r="M1385" i="95" s="1"/>
  <c r="M1386" i="95" s="1"/>
  <c r="M1387" i="95" s="1"/>
  <c r="M1388" i="95" s="1"/>
  <c r="M1389" i="95" s="1"/>
  <c r="M1390" i="95" s="1"/>
  <c r="M1391" i="95" s="1"/>
  <c r="M1392" i="95" s="1"/>
  <c r="M1393" i="95" s="1"/>
  <c r="M1394" i="95" s="1"/>
  <c r="M1395" i="95" s="1"/>
  <c r="M1396" i="95" s="1"/>
  <c r="M1397" i="95" s="1"/>
  <c r="M1398" i="95" s="1"/>
  <c r="M1399" i="95" s="1"/>
  <c r="M1400" i="95" s="1"/>
  <c r="M1401" i="95" s="1"/>
  <c r="M1402" i="95" s="1"/>
  <c r="M1403" i="95" s="1"/>
  <c r="M1404" i="95" s="1"/>
  <c r="M1405" i="95" s="1"/>
  <c r="M1406" i="95" s="1"/>
  <c r="M1407" i="95" s="1"/>
  <c r="M1408" i="95" s="1"/>
  <c r="M1409" i="95" s="1"/>
  <c r="M1410" i="95" s="1"/>
  <c r="M1411" i="95" s="1"/>
  <c r="M1412" i="95" s="1"/>
  <c r="M1413" i="95" s="1"/>
  <c r="M1414" i="95" s="1"/>
  <c r="M1415" i="95" s="1"/>
  <c r="M1416" i="95" s="1"/>
  <c r="M1417" i="95" s="1"/>
  <c r="M1418" i="95" s="1"/>
  <c r="M1419" i="95" s="1"/>
  <c r="M1420" i="95" s="1"/>
  <c r="M1421" i="95" s="1"/>
  <c r="M1422" i="95" s="1"/>
  <c r="M1423" i="95" s="1"/>
  <c r="M1424" i="95" s="1"/>
  <c r="M1425" i="95" s="1"/>
  <c r="M1426" i="95" s="1"/>
  <c r="M1427" i="95" s="1"/>
  <c r="M1428" i="95" s="1"/>
  <c r="M1429" i="95" s="1"/>
  <c r="M1430" i="95" s="1"/>
  <c r="M1431" i="95" s="1"/>
  <c r="M1432" i="95" s="1"/>
  <c r="M1433" i="95" s="1"/>
  <c r="M1434" i="95" s="1"/>
  <c r="M1435" i="95" s="1"/>
  <c r="M1436" i="95" s="1"/>
  <c r="M1437" i="95" s="1"/>
  <c r="M1438" i="95" s="1"/>
  <c r="M1439" i="95" s="1"/>
  <c r="M1440" i="95" s="1"/>
  <c r="M1441" i="95" s="1"/>
  <c r="M1442" i="95" s="1"/>
  <c r="M1443" i="95" s="1"/>
  <c r="M1444" i="95" s="1"/>
  <c r="M1445" i="95" s="1"/>
  <c r="M1446" i="95" s="1"/>
  <c r="M1447" i="95" s="1"/>
  <c r="M1448" i="95" s="1"/>
  <c r="M1449" i="95" s="1"/>
  <c r="M1450" i="95" s="1"/>
  <c r="M1451" i="95" s="1"/>
  <c r="M1452" i="95" s="1"/>
  <c r="M1453" i="95" s="1"/>
  <c r="M1454" i="95" s="1"/>
  <c r="M1455" i="95" s="1"/>
  <c r="M1456" i="95" s="1"/>
  <c r="M1457" i="95" s="1"/>
  <c r="M1458" i="95" s="1"/>
  <c r="M1459" i="95" s="1"/>
  <c r="M1460" i="95" s="1"/>
  <c r="M1461" i="95" s="1"/>
  <c r="M1462" i="95" s="1"/>
  <c r="M1463" i="95" s="1"/>
  <c r="M1464" i="95" s="1"/>
  <c r="M1465" i="95" s="1"/>
  <c r="M1466" i="95" s="1"/>
  <c r="M1467" i="95" s="1"/>
  <c r="M1468" i="95" s="1"/>
  <c r="M1469" i="95" s="1"/>
  <c r="M1470" i="95" s="1"/>
  <c r="M1471" i="95" s="1"/>
  <c r="M1472" i="95" s="1"/>
  <c r="M1473" i="95" s="1"/>
  <c r="M1474" i="95" s="1"/>
  <c r="M1475" i="95" s="1"/>
  <c r="M1476" i="95" s="1"/>
  <c r="M1477" i="95" s="1"/>
  <c r="M1478" i="95" s="1"/>
  <c r="M1479" i="95" s="1"/>
  <c r="M1480" i="95" s="1"/>
  <c r="M1481" i="95" s="1"/>
  <c r="M1482" i="95" s="1"/>
  <c r="M1483" i="95" s="1"/>
  <c r="M1484" i="95" s="1"/>
  <c r="M1485" i="95" s="1"/>
  <c r="M1486" i="95" s="1"/>
  <c r="M1487" i="95" s="1"/>
  <c r="M1488" i="95" s="1"/>
  <c r="M1489" i="95" s="1"/>
  <c r="M1490" i="95" s="1"/>
  <c r="M1491" i="95" s="1"/>
  <c r="M1492" i="95" s="1"/>
  <c r="M1493" i="95" s="1"/>
  <c r="M1494" i="95" s="1"/>
  <c r="M1495" i="95" s="1"/>
  <c r="M1496" i="95" s="1"/>
  <c r="M1497" i="95" s="1"/>
  <c r="M1498" i="95" s="1"/>
  <c r="M1499" i="95" s="1"/>
  <c r="M1500" i="95" s="1"/>
  <c r="M1501" i="95" s="1"/>
  <c r="M1502" i="95" s="1"/>
  <c r="M1503" i="95" s="1"/>
  <c r="M1504" i="95" s="1"/>
  <c r="M1505" i="95" s="1"/>
  <c r="M1506" i="95" s="1"/>
  <c r="M1507" i="95" s="1"/>
  <c r="M1508" i="95" s="1"/>
  <c r="M1509" i="95" s="1"/>
  <c r="M1510" i="95" s="1"/>
  <c r="M1511" i="95" s="1"/>
  <c r="M1512" i="95" s="1"/>
  <c r="M1513" i="95" s="1"/>
  <c r="M1514" i="95" s="1"/>
  <c r="M1515" i="95" s="1"/>
  <c r="M1516" i="95" s="1"/>
  <c r="M1517" i="95" s="1"/>
  <c r="M1518" i="95" s="1"/>
  <c r="M1519" i="95" s="1"/>
  <c r="M1520" i="95" s="1"/>
  <c r="M1521" i="95" s="1"/>
  <c r="M1522" i="95" s="1"/>
  <c r="M1523" i="95" s="1"/>
  <c r="M1524" i="95" s="1"/>
  <c r="M1525" i="95" s="1"/>
  <c r="M1526" i="95" s="1"/>
  <c r="M1527" i="95" s="1"/>
  <c r="M1528" i="95" s="1"/>
  <c r="M1529" i="95" s="1"/>
  <c r="M1530" i="95" s="1"/>
  <c r="M1531" i="95" s="1"/>
  <c r="M1532" i="95" s="1"/>
  <c r="M1533" i="95" s="1"/>
  <c r="M1534" i="95" s="1"/>
  <c r="M1535" i="95" s="1"/>
  <c r="M1536" i="95" s="1"/>
  <c r="M1537" i="95" s="1"/>
  <c r="M1538" i="95" s="1"/>
  <c r="M1539" i="95" s="1"/>
  <c r="M1540" i="95" s="1"/>
  <c r="M1541" i="95" s="1"/>
  <c r="M1542" i="95" s="1"/>
  <c r="M1543" i="95" s="1"/>
  <c r="M1544" i="95" s="1"/>
  <c r="M1545" i="95" s="1"/>
  <c r="M1546" i="95" s="1"/>
  <c r="M1547" i="95" s="1"/>
  <c r="M1548" i="95" s="1"/>
  <c r="M1549" i="95" s="1"/>
  <c r="M1550" i="95" s="1"/>
  <c r="M1551" i="95" s="1"/>
  <c r="M1552" i="95" s="1"/>
  <c r="M1553" i="95" s="1"/>
  <c r="M1554" i="95" s="1"/>
  <c r="M1555" i="95" s="1"/>
  <c r="M1556" i="95" s="1"/>
  <c r="M1557" i="95" s="1"/>
  <c r="M1558" i="95" s="1"/>
  <c r="M1559" i="95" s="1"/>
  <c r="M1560" i="95" s="1"/>
  <c r="M1561" i="95" s="1"/>
  <c r="M1562" i="95" s="1"/>
  <c r="M1563" i="95" s="1"/>
  <c r="M1564" i="95" s="1"/>
  <c r="M1565" i="95" s="1"/>
  <c r="M1566" i="95" s="1"/>
  <c r="M1567" i="95" s="1"/>
  <c r="M1568" i="95" s="1"/>
  <c r="M1569" i="95" s="1"/>
  <c r="M1570" i="95" s="1"/>
  <c r="M1571" i="95" s="1"/>
  <c r="M1572" i="95" s="1"/>
  <c r="M1573" i="95" s="1"/>
  <c r="M1574" i="95" s="1"/>
  <c r="M1575" i="95" s="1"/>
  <c r="M1576" i="95" s="1"/>
  <c r="M1577" i="95" s="1"/>
  <c r="M1578" i="95" s="1"/>
  <c r="M1579" i="95" s="1"/>
  <c r="M1580" i="95" s="1"/>
  <c r="M1581" i="95" s="1"/>
  <c r="M1582" i="95" s="1"/>
  <c r="M1583" i="95" s="1"/>
  <c r="M1584" i="95" s="1"/>
  <c r="M1585" i="95" s="1"/>
  <c r="M1586" i="95" s="1"/>
  <c r="M1587" i="95" s="1"/>
  <c r="M1588" i="95" s="1"/>
  <c r="M1589" i="95" s="1"/>
  <c r="M1590" i="95" s="1"/>
  <c r="M1591" i="95" s="1"/>
  <c r="M1592" i="95" s="1"/>
  <c r="M1593" i="95" s="1"/>
  <c r="M1594" i="95" s="1"/>
  <c r="M1595" i="95" s="1"/>
  <c r="M1596" i="95" s="1"/>
  <c r="M1597" i="95" s="1"/>
  <c r="M1598" i="95" s="1"/>
  <c r="M1599" i="95" s="1"/>
  <c r="M1600" i="95" s="1"/>
  <c r="M1601" i="95" s="1"/>
  <c r="M1602" i="95" s="1"/>
  <c r="M1603" i="95" s="1"/>
  <c r="M1604" i="95" s="1"/>
  <c r="M1605" i="95" s="1"/>
  <c r="M1606" i="95" s="1"/>
  <c r="M1607" i="95" s="1"/>
  <c r="M1608" i="95" s="1"/>
  <c r="M1609" i="95" s="1"/>
  <c r="M1610" i="95" s="1"/>
  <c r="M1611" i="95" s="1"/>
  <c r="M1612" i="95" s="1"/>
  <c r="M1613" i="95" s="1"/>
  <c r="M1614" i="95" s="1"/>
  <c r="M1615" i="95" s="1"/>
  <c r="M1616" i="95" s="1"/>
  <c r="M1617" i="95" s="1"/>
  <c r="M1618" i="95" s="1"/>
  <c r="M1619" i="95" s="1"/>
  <c r="M1620" i="95" s="1"/>
  <c r="M1621" i="95" s="1"/>
  <c r="M1622" i="95" s="1"/>
  <c r="M1623" i="95" s="1"/>
  <c r="M1624" i="95" s="1"/>
  <c r="M1625" i="95" s="1"/>
  <c r="M1626" i="95" s="1"/>
  <c r="M1627" i="95" s="1"/>
  <c r="M1628" i="95" s="1"/>
  <c r="M1629" i="95" s="1"/>
  <c r="M1630" i="95" s="1"/>
  <c r="M1631" i="95" s="1"/>
  <c r="M1632" i="95" s="1"/>
  <c r="M1633" i="95" s="1"/>
  <c r="M1634" i="95" s="1"/>
  <c r="M1635" i="95" s="1"/>
  <c r="M1636" i="95" s="1"/>
  <c r="M1637" i="95" s="1"/>
  <c r="M1638" i="95" s="1"/>
  <c r="M1639" i="95" s="1"/>
  <c r="A1" i="95" l="1"/>
  <c r="L129" i="50" l="1"/>
  <c r="L128" i="50"/>
  <c r="L127" i="50"/>
  <c r="G129" i="50" l="1"/>
  <c r="G128" i="50"/>
  <c r="G127" i="50"/>
  <c r="L123" i="50" l="1"/>
  <c r="L124" i="50"/>
  <c r="L125" i="50"/>
  <c r="L126" i="50"/>
  <c r="G126" i="50" l="1"/>
  <c r="G125" i="50"/>
  <c r="G124" i="50"/>
  <c r="G123" i="50"/>
  <c r="L122" i="50" l="1"/>
  <c r="L121" i="50"/>
  <c r="L120" i="50"/>
  <c r="G121" i="50" l="1"/>
  <c r="G122" i="50"/>
  <c r="G120" i="50" l="1"/>
  <c r="L116" i="50" l="1"/>
  <c r="L117" i="50"/>
  <c r="L118" i="50"/>
  <c r="L119" i="50"/>
  <c r="G116" i="50" l="1"/>
  <c r="G117" i="50"/>
  <c r="G118" i="50"/>
  <c r="G119" i="50"/>
  <c r="L112" i="50" l="1"/>
  <c r="L113" i="50"/>
  <c r="L114" i="50"/>
  <c r="L115" i="50"/>
  <c r="G115" i="50" l="1"/>
  <c r="G114" i="50"/>
  <c r="G113" i="50"/>
  <c r="G112" i="50"/>
  <c r="L110" i="50" l="1"/>
  <c r="L111" i="50"/>
  <c r="L109" i="50"/>
  <c r="G109" i="50"/>
  <c r="G111" i="50" l="1"/>
  <c r="G110" i="50"/>
  <c r="L104" i="50" l="1"/>
  <c r="L105" i="50"/>
  <c r="L106" i="50"/>
  <c r="L107" i="50"/>
  <c r="L108" i="50"/>
  <c r="Q9" i="50" l="1"/>
  <c r="G108" i="50" l="1"/>
  <c r="G107" i="50"/>
  <c r="G106" i="50" l="1"/>
  <c r="G105" i="50"/>
  <c r="G104" i="50"/>
  <c r="L101" i="50" l="1"/>
  <c r="L102" i="50"/>
  <c r="L103" i="50"/>
  <c r="G103" i="50" l="1"/>
  <c r="G102" i="50"/>
  <c r="G101" i="50"/>
  <c r="L94" i="50" l="1"/>
  <c r="L95" i="50"/>
  <c r="L96" i="50"/>
  <c r="L97" i="50"/>
  <c r="L98" i="50"/>
  <c r="L99" i="50"/>
  <c r="L100" i="50"/>
  <c r="G100" i="50" l="1"/>
  <c r="G99" i="50"/>
  <c r="G98" i="50"/>
  <c r="G97" i="50"/>
  <c r="G96" i="50"/>
  <c r="G95" i="50"/>
  <c r="G94" i="50"/>
  <c r="L93" i="50" l="1"/>
  <c r="L92" i="50"/>
  <c r="L91" i="50"/>
  <c r="L90" i="50"/>
  <c r="R7" i="50" l="1"/>
  <c r="R6" i="50"/>
  <c r="R5" i="50"/>
  <c r="R4" i="50"/>
  <c r="R3" i="50"/>
  <c r="R2" i="50"/>
  <c r="G93" i="50" l="1"/>
  <c r="G92" i="50"/>
  <c r="G91" i="50"/>
  <c r="G90" i="50"/>
  <c r="L89" i="50" l="1"/>
  <c r="L88" i="50"/>
  <c r="G89" i="50" l="1"/>
  <c r="G88" i="50"/>
  <c r="L87" i="50" l="1"/>
  <c r="L86" i="50"/>
  <c r="L85" i="50"/>
  <c r="L84" i="50"/>
  <c r="G87" i="50" l="1"/>
  <c r="G86" i="50"/>
  <c r="G85" i="50" l="1"/>
  <c r="G84" i="50"/>
  <c r="L83" i="50" l="1"/>
  <c r="L82" i="50"/>
  <c r="G83" i="50" l="1"/>
  <c r="G82" i="50"/>
  <c r="L81" i="50" l="1"/>
  <c r="K80" i="50"/>
  <c r="L80" i="50" s="1"/>
  <c r="L79" i="50"/>
  <c r="L78" i="50"/>
  <c r="G81" i="50" l="1"/>
  <c r="G80" i="50"/>
  <c r="G79" i="50"/>
  <c r="G78" i="50"/>
  <c r="L77" i="50" l="1"/>
  <c r="L76" i="50"/>
  <c r="L75" i="50"/>
  <c r="L74" i="50"/>
  <c r="L73" i="50"/>
  <c r="L72" i="50"/>
  <c r="L71" i="50"/>
  <c r="G77" i="50" l="1"/>
  <c r="G76" i="50"/>
  <c r="G74" i="50"/>
  <c r="G75" i="50"/>
  <c r="G73" i="50"/>
  <c r="G72" i="50"/>
  <c r="G71" i="50"/>
  <c r="L68" i="50" l="1"/>
  <c r="L69" i="50"/>
  <c r="L70" i="50"/>
  <c r="G70" i="50" l="1"/>
  <c r="G69" i="50"/>
  <c r="G68" i="50"/>
  <c r="L65" i="50"/>
  <c r="L66" i="50"/>
  <c r="L67" i="50"/>
  <c r="G67" i="50" l="1"/>
  <c r="G66" i="50"/>
  <c r="G63" i="50"/>
  <c r="G64" i="50"/>
  <c r="G65" i="50"/>
  <c r="L63" i="50" l="1"/>
  <c r="L64" i="50"/>
  <c r="L62" i="50" l="1"/>
  <c r="L61" i="50"/>
  <c r="L60" i="50"/>
  <c r="G61" i="50" l="1"/>
  <c r="G62" i="50"/>
  <c r="G60" i="50"/>
  <c r="L57" i="50" l="1"/>
  <c r="L58" i="50"/>
  <c r="L59" i="50"/>
  <c r="G59" i="50" l="1"/>
  <c r="G58" i="50"/>
  <c r="G57" i="50" l="1"/>
  <c r="L56" i="50" l="1"/>
  <c r="L55" i="50"/>
  <c r="L54" i="50"/>
  <c r="L53" i="50"/>
  <c r="L52" i="50"/>
  <c r="G56" i="50" l="1"/>
  <c r="G55" i="50"/>
  <c r="G54" i="50"/>
  <c r="G53" i="50"/>
  <c r="G52" i="50"/>
  <c r="L48" i="50" l="1"/>
  <c r="L49" i="50"/>
  <c r="L50" i="50"/>
  <c r="L51" i="50"/>
  <c r="G51" i="50" l="1"/>
  <c r="G50" i="50"/>
  <c r="G49" i="50"/>
  <c r="G48" i="50"/>
  <c r="L47" i="50" l="1"/>
  <c r="G47" i="50" l="1"/>
  <c r="L46" i="50" l="1"/>
  <c r="G46" i="50" l="1"/>
  <c r="L45" i="50" l="1"/>
  <c r="L44" i="50"/>
  <c r="G45" i="50" l="1"/>
  <c r="G44" i="50" l="1"/>
  <c r="L40" i="50" l="1"/>
  <c r="L41" i="50"/>
  <c r="L42" i="50"/>
  <c r="L43" i="50"/>
  <c r="G43" i="50" l="1"/>
  <c r="G42" i="50"/>
  <c r="G41" i="50"/>
  <c r="G40" i="50"/>
  <c r="L39" i="50" l="1"/>
  <c r="L38" i="50"/>
  <c r="G39" i="50" l="1"/>
  <c r="G38" i="50"/>
  <c r="L37" i="50"/>
  <c r="L36" i="50"/>
  <c r="L35" i="50"/>
  <c r="G37" i="50" l="1"/>
  <c r="G36" i="50"/>
  <c r="G35" i="50"/>
  <c r="L33" i="50" l="1"/>
  <c r="L34" i="50"/>
  <c r="G34" i="50" l="1"/>
  <c r="G33" i="50"/>
  <c r="L32" i="50"/>
  <c r="L31" i="50"/>
  <c r="L30" i="50"/>
  <c r="L29" i="50"/>
  <c r="G32" i="50" l="1"/>
  <c r="G31" i="50"/>
  <c r="G30" i="50"/>
  <c r="G29" i="50"/>
  <c r="L28" i="50" l="1"/>
  <c r="G28" i="50" l="1"/>
  <c r="L27" i="50" l="1"/>
  <c r="L26" i="50"/>
  <c r="G27" i="50" l="1"/>
  <c r="G26" i="50"/>
  <c r="L25" i="50" l="1"/>
  <c r="L24" i="50"/>
  <c r="L23" i="50"/>
  <c r="G25" i="50" l="1"/>
  <c r="G24" i="50"/>
  <c r="G23" i="50"/>
  <c r="L22" i="50"/>
  <c r="G22" i="50" l="1"/>
  <c r="L21" i="50" l="1"/>
  <c r="L20" i="50"/>
  <c r="G21" i="50" l="1"/>
  <c r="G20" i="50"/>
  <c r="L17" i="50" l="1"/>
  <c r="L18" i="50"/>
  <c r="L19" i="50"/>
  <c r="G19" i="50" l="1"/>
  <c r="G18" i="50"/>
  <c r="G17" i="50"/>
  <c r="L15" i="50" l="1"/>
  <c r="L16" i="50"/>
  <c r="G16" i="50" l="1"/>
  <c r="G15" i="50"/>
  <c r="L13" i="50" l="1"/>
  <c r="L14" i="50"/>
  <c r="G13" i="50" l="1"/>
  <c r="G14" i="50"/>
  <c r="L12" i="50" l="1"/>
  <c r="L11" i="50"/>
  <c r="M11" i="50" s="1"/>
  <c r="G12" i="50" l="1"/>
  <c r="L9" i="50" l="1"/>
  <c r="G11" i="50"/>
  <c r="K9" i="50"/>
  <c r="I9" i="50"/>
  <c r="A9" i="50" l="1"/>
  <c r="D9" i="50"/>
  <c r="A1" i="50"/>
  <c r="M12" i="50" l="1"/>
  <c r="M13" i="50" s="1"/>
  <c r="M14" i="50" s="1"/>
  <c r="M15" i="50" s="1"/>
  <c r="M16" i="50" s="1"/>
  <c r="M17" i="50" s="1"/>
  <c r="M18" i="50" s="1"/>
  <c r="M19" i="50" s="1"/>
  <c r="M20" i="50" s="1"/>
  <c r="M21" i="50" s="1"/>
  <c r="M22" i="50" s="1"/>
  <c r="M23" i="50" s="1"/>
  <c r="M24" i="50" s="1"/>
  <c r="M25" i="50" s="1"/>
  <c r="M26" i="50" s="1"/>
  <c r="M27" i="50" s="1"/>
  <c r="M28" i="50" s="1"/>
  <c r="M29" i="50" s="1"/>
  <c r="M30" i="50" s="1"/>
  <c r="M31" i="50" s="1"/>
  <c r="M32" i="50" s="1"/>
  <c r="M33" i="50" s="1"/>
  <c r="M34" i="50" s="1"/>
  <c r="M35" i="50" s="1"/>
  <c r="M36" i="50" s="1"/>
  <c r="M37" i="50" s="1"/>
  <c r="M38" i="50" s="1"/>
  <c r="M39" i="50" s="1"/>
  <c r="M40" i="50" s="1"/>
  <c r="M41" i="50" s="1"/>
  <c r="M42" i="50" s="1"/>
  <c r="M43" i="50" s="1"/>
  <c r="M44" i="50" s="1"/>
  <c r="M45" i="50" s="1"/>
  <c r="M46" i="50" s="1"/>
  <c r="M47" i="50" s="1"/>
  <c r="M48" i="50" s="1"/>
  <c r="M49" i="50" s="1"/>
  <c r="M50" i="50" s="1"/>
  <c r="M51" i="50" s="1"/>
  <c r="M52" i="50" s="1"/>
  <c r="M53" i="50" s="1"/>
  <c r="M54" i="50" s="1"/>
  <c r="M55" i="50" s="1"/>
  <c r="M56" i="50" s="1"/>
  <c r="M57" i="50" s="1"/>
  <c r="M58" i="50" s="1"/>
  <c r="M59" i="50" s="1"/>
  <c r="M60" i="50" s="1"/>
  <c r="M61" i="50" s="1"/>
  <c r="M62" i="50" s="1"/>
  <c r="M63" i="50" s="1"/>
  <c r="M64" i="50" s="1"/>
  <c r="M65" i="50" s="1"/>
  <c r="M66" i="50" s="1"/>
  <c r="M67" i="50" s="1"/>
  <c r="M68" i="50" s="1"/>
  <c r="M69" i="50" s="1"/>
  <c r="M70" i="50" s="1"/>
  <c r="M71" i="50" s="1"/>
  <c r="M72" i="50" s="1"/>
  <c r="M73" i="50" s="1"/>
  <c r="M74" i="50" s="1"/>
  <c r="M75" i="50" s="1"/>
  <c r="M76" i="50" s="1"/>
  <c r="M77" i="50" s="1"/>
  <c r="M78" i="50" s="1"/>
  <c r="M79" i="50" s="1"/>
  <c r="M80" i="50" s="1"/>
  <c r="M81" i="50" s="1"/>
  <c r="M82" i="50" s="1"/>
  <c r="M83" i="50" s="1"/>
  <c r="M84" i="50" s="1"/>
  <c r="M85" i="50" s="1"/>
  <c r="M86" i="50" s="1"/>
  <c r="M87" i="50" s="1"/>
  <c r="M88" i="50" s="1"/>
  <c r="M89" i="50" s="1"/>
  <c r="M90" i="50" s="1"/>
  <c r="M91" i="50" s="1"/>
  <c r="M92" i="50" s="1"/>
  <c r="M93" i="50" s="1"/>
  <c r="M94" i="50" s="1"/>
  <c r="M95" i="50" s="1"/>
  <c r="M96" i="50" s="1"/>
  <c r="M97" i="50" s="1"/>
  <c r="M98" i="50" s="1"/>
  <c r="M99" i="50" s="1"/>
  <c r="M100" i="50" s="1"/>
  <c r="M101" i="50" s="1"/>
  <c r="M102" i="50" s="1"/>
  <c r="M103" i="50" s="1"/>
  <c r="M104" i="50" s="1"/>
  <c r="M105" i="50" s="1"/>
  <c r="M106" i="50" s="1"/>
  <c r="M107" i="50" s="1"/>
  <c r="M108" i="50" s="1"/>
  <c r="M109" i="50" s="1"/>
  <c r="M110" i="50" s="1"/>
  <c r="M111" i="50" s="1"/>
  <c r="M112" i="50" s="1"/>
  <c r="M113" i="50" s="1"/>
  <c r="M114" i="50" s="1"/>
  <c r="M115" i="50" s="1"/>
  <c r="M116" i="50" s="1"/>
  <c r="M117" i="50" s="1"/>
  <c r="M118" i="50" s="1"/>
  <c r="M119" i="50" s="1"/>
  <c r="M120" i="50" s="1"/>
  <c r="M121" i="50" s="1"/>
  <c r="M122" i="50" s="1"/>
  <c r="M123" i="50" s="1"/>
  <c r="M124" i="50" s="1"/>
  <c r="M125" i="50" s="1"/>
  <c r="M126" i="50" s="1"/>
  <c r="M127" i="50" s="1"/>
  <c r="M128" i="50" s="1"/>
  <c r="M129" i="50" s="1"/>
  <c r="M130" i="50" s="1"/>
  <c r="M131" i="50" s="1"/>
  <c r="M132" i="50" s="1"/>
  <c r="M133" i="50" s="1"/>
  <c r="M134" i="50" s="1"/>
  <c r="M135" i="50" s="1"/>
  <c r="M136" i="50" s="1"/>
  <c r="M137" i="50" s="1"/>
  <c r="M138" i="50" s="1"/>
  <c r="M139" i="50" s="1"/>
  <c r="M140" i="50" s="1"/>
  <c r="M141" i="50" s="1"/>
  <c r="M142" i="50" s="1"/>
  <c r="M143" i="50" s="1"/>
  <c r="M144" i="50" s="1"/>
  <c r="M145" i="50" s="1"/>
  <c r="M146" i="50" s="1"/>
  <c r="M147" i="50" s="1"/>
  <c r="M148" i="50" s="1"/>
  <c r="M149" i="50" s="1"/>
  <c r="M150" i="50" s="1"/>
  <c r="M151" i="50" s="1"/>
  <c r="M152" i="50" s="1"/>
  <c r="M153" i="50" s="1"/>
  <c r="M154" i="50" s="1"/>
  <c r="M155" i="50" s="1"/>
  <c r="M156" i="50" s="1"/>
  <c r="M157" i="50" s="1"/>
  <c r="M158" i="50" s="1"/>
  <c r="M159" i="50" s="1"/>
  <c r="M160" i="50" s="1"/>
  <c r="M161" i="50" s="1"/>
  <c r="M162" i="50" s="1"/>
  <c r="M163" i="50" s="1"/>
  <c r="M164" i="50" s="1"/>
  <c r="M165" i="50" s="1"/>
  <c r="M166" i="50" s="1"/>
  <c r="M167" i="50" s="1"/>
  <c r="M168" i="50" s="1"/>
  <c r="M169" i="50" s="1"/>
  <c r="M170" i="50" s="1"/>
  <c r="M171" i="50" s="1"/>
  <c r="M172" i="50" s="1"/>
  <c r="M173" i="50" s="1"/>
  <c r="M174" i="50" s="1"/>
  <c r="M175" i="50" s="1"/>
  <c r="M176" i="50" s="1"/>
  <c r="M177" i="50" s="1"/>
  <c r="M178" i="50" s="1"/>
  <c r="M179" i="50" s="1"/>
  <c r="M180" i="50" s="1"/>
  <c r="M181" i="50" s="1"/>
  <c r="M182" i="50" s="1"/>
  <c r="M183" i="50" s="1"/>
  <c r="M184" i="50" s="1"/>
  <c r="M185" i="50" s="1"/>
  <c r="M186" i="50" s="1"/>
  <c r="M187" i="50" s="1"/>
  <c r="M188" i="50" s="1"/>
  <c r="M189" i="50" s="1"/>
  <c r="M190" i="50" s="1"/>
  <c r="M191" i="50" s="1"/>
  <c r="M192" i="50" s="1"/>
  <c r="M193" i="50" s="1"/>
  <c r="M194" i="50" s="1"/>
  <c r="M195" i="50" s="1"/>
  <c r="M196" i="50" s="1"/>
  <c r="M197" i="50" s="1"/>
  <c r="M198" i="50" s="1"/>
  <c r="M199" i="50" s="1"/>
  <c r="M200" i="50" s="1"/>
  <c r="M201" i="50" s="1"/>
  <c r="M202" i="50" s="1"/>
  <c r="M203" i="50" s="1"/>
  <c r="M204" i="50" s="1"/>
  <c r="M205" i="50" s="1"/>
  <c r="M206" i="50" s="1"/>
  <c r="M207" i="50" s="1"/>
  <c r="M208" i="50" s="1"/>
  <c r="M209" i="50" s="1"/>
  <c r="M210" i="50" s="1"/>
  <c r="M211" i="50" s="1"/>
  <c r="M212" i="50" s="1"/>
  <c r="M213" i="50" s="1"/>
  <c r="M214" i="50" s="1"/>
  <c r="M215" i="50" s="1"/>
  <c r="M216" i="50" s="1"/>
  <c r="M217" i="50" s="1"/>
  <c r="M218" i="50" s="1"/>
  <c r="M219" i="50" s="1"/>
  <c r="M220" i="50" s="1"/>
  <c r="M221" i="50" s="1"/>
  <c r="M222" i="50" s="1"/>
  <c r="M223" i="50" s="1"/>
  <c r="M224" i="50" s="1"/>
  <c r="M225" i="50" s="1"/>
  <c r="M226" i="50" s="1"/>
  <c r="M227" i="50" s="1"/>
  <c r="M228" i="50" s="1"/>
  <c r="M229" i="50" s="1"/>
  <c r="M230" i="50" s="1"/>
  <c r="M231" i="50" s="1"/>
  <c r="M232" i="50" s="1"/>
  <c r="M233" i="50" s="1"/>
  <c r="M234" i="50" s="1"/>
  <c r="M235" i="50" s="1"/>
  <c r="M236" i="50" s="1"/>
  <c r="M237" i="50" s="1"/>
  <c r="M238" i="50" s="1"/>
  <c r="M239" i="50" s="1"/>
  <c r="M240" i="50" s="1"/>
  <c r="M241" i="50" s="1"/>
  <c r="M242" i="50" s="1"/>
  <c r="M243" i="50" s="1"/>
  <c r="M244" i="50" s="1"/>
  <c r="M245" i="50" s="1"/>
  <c r="M246" i="50" s="1"/>
  <c r="M247" i="50" s="1"/>
  <c r="M248" i="50" s="1"/>
  <c r="M249" i="50" s="1"/>
  <c r="M250" i="50" s="1"/>
  <c r="M251" i="50" s="1"/>
  <c r="M252" i="50" s="1"/>
  <c r="M253" i="50" s="1"/>
  <c r="M254" i="50" s="1"/>
  <c r="M255" i="50" s="1"/>
  <c r="M256" i="50" s="1"/>
  <c r="M257" i="50" s="1"/>
  <c r="M258" i="50" s="1"/>
  <c r="M259" i="50" s="1"/>
  <c r="M260" i="50" s="1"/>
  <c r="M261" i="50" s="1"/>
  <c r="M262" i="50" s="1"/>
  <c r="M263" i="50" s="1"/>
  <c r="M264" i="50" s="1"/>
  <c r="M265" i="50" s="1"/>
  <c r="M266" i="50" s="1"/>
  <c r="M267" i="50" s="1"/>
  <c r="M268" i="50" s="1"/>
  <c r="M269" i="50" s="1"/>
  <c r="M270" i="50" s="1"/>
  <c r="M271" i="50" s="1"/>
  <c r="M272" i="50" s="1"/>
  <c r="M273" i="50" s="1"/>
  <c r="M274" i="50" s="1"/>
  <c r="M275" i="50" s="1"/>
  <c r="M276" i="50" s="1"/>
  <c r="M277" i="50" s="1"/>
  <c r="M278" i="50" s="1"/>
  <c r="M279" i="50" s="1"/>
  <c r="M280" i="50" s="1"/>
  <c r="M281" i="50" s="1"/>
  <c r="M282" i="50" s="1"/>
  <c r="M283" i="50" s="1"/>
  <c r="M284" i="50" s="1"/>
  <c r="M285" i="50" s="1"/>
  <c r="M286" i="50" s="1"/>
  <c r="M287" i="50" s="1"/>
  <c r="M288" i="50" s="1"/>
  <c r="M289" i="50" s="1"/>
  <c r="M290" i="50" s="1"/>
  <c r="M291" i="50" s="1"/>
  <c r="M292" i="50" s="1"/>
  <c r="M293" i="50" s="1"/>
  <c r="M294" i="50" s="1"/>
  <c r="M295" i="50" s="1"/>
  <c r="M296" i="50" s="1"/>
  <c r="M297" i="50" s="1"/>
  <c r="M298" i="50" s="1"/>
  <c r="M299" i="50" s="1"/>
  <c r="M300" i="50" s="1"/>
  <c r="M301" i="50" s="1"/>
  <c r="M302" i="50" s="1"/>
  <c r="M303" i="50" s="1"/>
  <c r="M304" i="50" s="1"/>
  <c r="M305" i="50" s="1"/>
  <c r="M306" i="50" s="1"/>
  <c r="M307" i="50" s="1"/>
  <c r="M308" i="50" s="1"/>
  <c r="M309" i="50" s="1"/>
  <c r="M310" i="50" s="1"/>
  <c r="M311" i="50" s="1"/>
  <c r="M312" i="50" s="1"/>
  <c r="M313" i="50" s="1"/>
  <c r="M314" i="50" s="1"/>
  <c r="M315" i="50" s="1"/>
  <c r="M316" i="50" s="1"/>
  <c r="M317" i="50" s="1"/>
  <c r="M318" i="50" s="1"/>
  <c r="M319" i="50" s="1"/>
  <c r="M320" i="50" s="1"/>
  <c r="M321" i="50" s="1"/>
  <c r="M322" i="50" s="1"/>
  <c r="M323" i="50" s="1"/>
  <c r="M324" i="50" s="1"/>
  <c r="M325" i="50" s="1"/>
  <c r="M326" i="50" s="1"/>
  <c r="M327" i="50" s="1"/>
  <c r="M328" i="50" s="1"/>
  <c r="M329" i="50" s="1"/>
  <c r="M330" i="50" s="1"/>
  <c r="M331" i="50" s="1"/>
  <c r="M332" i="50" s="1"/>
  <c r="M333" i="50" s="1"/>
  <c r="M334" i="50" s="1"/>
  <c r="M335" i="50" s="1"/>
  <c r="M336" i="50" s="1"/>
  <c r="M337" i="50" s="1"/>
  <c r="M338" i="50" s="1"/>
  <c r="M339" i="50" s="1"/>
  <c r="M340" i="50" s="1"/>
  <c r="M341" i="50" s="1"/>
  <c r="M342" i="50" s="1"/>
  <c r="M343" i="50" s="1"/>
  <c r="M344" i="50" s="1"/>
  <c r="M345" i="50" s="1"/>
  <c r="M346" i="50" s="1"/>
  <c r="M347" i="50" s="1"/>
  <c r="M348" i="50" s="1"/>
  <c r="M349" i="50" s="1"/>
  <c r="M350" i="50" s="1"/>
  <c r="M351" i="50" s="1"/>
  <c r="M352" i="50" s="1"/>
  <c r="M353" i="50" s="1"/>
  <c r="M354" i="50" s="1"/>
  <c r="M355" i="50" s="1"/>
  <c r="M356" i="50" s="1"/>
  <c r="M357" i="50" s="1"/>
  <c r="M358" i="50" s="1"/>
  <c r="M359" i="50" s="1"/>
  <c r="M360" i="50" s="1"/>
  <c r="M361" i="50" s="1"/>
  <c r="M362" i="50" s="1"/>
  <c r="M363" i="50" s="1"/>
  <c r="M364" i="50" s="1"/>
  <c r="M365" i="50" s="1"/>
  <c r="M366" i="50" s="1"/>
  <c r="M367" i="50" s="1"/>
  <c r="M368" i="50" s="1"/>
  <c r="M369" i="50" s="1"/>
  <c r="M370" i="50" s="1"/>
  <c r="M371" i="50" s="1"/>
  <c r="M372" i="50" s="1"/>
  <c r="M373" i="50" s="1"/>
  <c r="M374" i="50" s="1"/>
  <c r="M375" i="50" s="1"/>
  <c r="M376" i="50" s="1"/>
  <c r="M377" i="50" s="1"/>
  <c r="M378" i="50" s="1"/>
  <c r="M379" i="50" s="1"/>
  <c r="M380" i="50" s="1"/>
  <c r="M381" i="50" s="1"/>
  <c r="M382" i="50" s="1"/>
  <c r="M383" i="50" s="1"/>
  <c r="M384" i="50" s="1"/>
  <c r="M385" i="50" s="1"/>
  <c r="M386" i="50" s="1"/>
  <c r="M387" i="50" s="1"/>
  <c r="M388" i="50" s="1"/>
  <c r="M389" i="50" s="1"/>
  <c r="M390" i="50" s="1"/>
  <c r="M391" i="50" s="1"/>
  <c r="M392" i="50" s="1"/>
  <c r="M393" i="50" s="1"/>
  <c r="M394" i="50" s="1"/>
  <c r="M395" i="50" s="1"/>
  <c r="M396" i="50" s="1"/>
  <c r="M397" i="50" s="1"/>
  <c r="M398" i="50" s="1"/>
  <c r="M399" i="50" s="1"/>
  <c r="M400" i="50" s="1"/>
  <c r="M401" i="50" s="1"/>
  <c r="M402" i="50" s="1"/>
  <c r="M403" i="50" s="1"/>
  <c r="M404" i="50" s="1"/>
  <c r="M405" i="50" s="1"/>
  <c r="M406" i="50" s="1"/>
  <c r="M407" i="50" s="1"/>
  <c r="M408" i="50" s="1"/>
  <c r="M409" i="50" s="1"/>
  <c r="M410" i="50" s="1"/>
  <c r="M411" i="50" s="1"/>
  <c r="M412" i="50" s="1"/>
  <c r="M413" i="50" s="1"/>
  <c r="M414" i="50" s="1"/>
  <c r="M415" i="50" s="1"/>
  <c r="M416" i="50" s="1"/>
  <c r="M417" i="50" s="1"/>
  <c r="M418" i="50" s="1"/>
  <c r="M419" i="50" s="1"/>
  <c r="M420" i="50" s="1"/>
  <c r="M421" i="50" s="1"/>
  <c r="M422" i="50" s="1"/>
  <c r="M423" i="50" s="1"/>
  <c r="M424" i="50" s="1"/>
  <c r="M425" i="50" s="1"/>
  <c r="M426" i="50" s="1"/>
  <c r="M427" i="50" s="1"/>
  <c r="M428" i="50" s="1"/>
  <c r="M429" i="50" s="1"/>
  <c r="M430" i="50" s="1"/>
  <c r="M431" i="50" s="1"/>
  <c r="M432" i="50" s="1"/>
  <c r="M433" i="50" s="1"/>
  <c r="M434" i="50" s="1"/>
  <c r="M435" i="50" s="1"/>
  <c r="M436" i="50" s="1"/>
  <c r="M437" i="50" s="1"/>
  <c r="M438" i="50" s="1"/>
  <c r="M439" i="50" s="1"/>
  <c r="M440" i="50" s="1"/>
  <c r="M441" i="50" s="1"/>
  <c r="M442" i="50" s="1"/>
  <c r="M443" i="50" s="1"/>
  <c r="M444" i="50" s="1"/>
  <c r="M445" i="50" s="1"/>
  <c r="M446" i="50" s="1"/>
  <c r="M447" i="50" s="1"/>
  <c r="M448" i="50" s="1"/>
  <c r="M449" i="50" s="1"/>
  <c r="M450" i="50" s="1"/>
  <c r="M451" i="50" s="1"/>
  <c r="M452" i="50" s="1"/>
  <c r="M453" i="50" s="1"/>
  <c r="M454" i="50" s="1"/>
  <c r="M455" i="50" s="1"/>
  <c r="M456" i="50" s="1"/>
  <c r="M457" i="50" s="1"/>
  <c r="M458" i="50" s="1"/>
  <c r="M459" i="50" s="1"/>
  <c r="M460" i="50" s="1"/>
  <c r="M461" i="50" s="1"/>
  <c r="M462" i="50" s="1"/>
  <c r="M463" i="50" s="1"/>
  <c r="M464" i="50" s="1"/>
  <c r="M465" i="50" s="1"/>
  <c r="M466" i="50" s="1"/>
  <c r="M467" i="50" s="1"/>
  <c r="M468" i="50" s="1"/>
  <c r="M469" i="50" s="1"/>
  <c r="M470" i="50" s="1"/>
  <c r="M471" i="50" s="1"/>
  <c r="M472" i="50" s="1"/>
  <c r="M473" i="50" s="1"/>
  <c r="M474" i="50" s="1"/>
  <c r="M475" i="50" s="1"/>
  <c r="M476" i="50" s="1"/>
  <c r="M477" i="50" s="1"/>
  <c r="M478" i="50" s="1"/>
  <c r="M479" i="50" s="1"/>
  <c r="M480" i="50" s="1"/>
  <c r="M481" i="50" s="1"/>
  <c r="M482" i="50" s="1"/>
  <c r="M483" i="50" s="1"/>
  <c r="M484" i="50" s="1"/>
  <c r="M485" i="50" s="1"/>
  <c r="M486" i="50" s="1"/>
  <c r="M487" i="50" s="1"/>
  <c r="M488" i="50" s="1"/>
  <c r="M489" i="50" s="1"/>
  <c r="M490" i="50" s="1"/>
  <c r="M491" i="50" s="1"/>
  <c r="M492" i="50" s="1"/>
  <c r="M493" i="50" s="1"/>
  <c r="M494" i="50" s="1"/>
  <c r="M495" i="50" s="1"/>
  <c r="M496" i="50" s="1"/>
  <c r="M497" i="50" s="1"/>
  <c r="M498" i="50" s="1"/>
  <c r="M499" i="50" s="1"/>
  <c r="M500" i="50" s="1"/>
  <c r="M501" i="50" s="1"/>
  <c r="M502" i="50" s="1"/>
  <c r="M503" i="50" s="1"/>
  <c r="M504" i="50" s="1"/>
  <c r="M505" i="50" s="1"/>
  <c r="M506" i="50" s="1"/>
  <c r="M507" i="50" s="1"/>
  <c r="M508" i="50" s="1"/>
  <c r="M509" i="50" s="1"/>
  <c r="M510" i="50" s="1"/>
  <c r="M511" i="50" s="1"/>
  <c r="M512" i="50" s="1"/>
  <c r="M513" i="50" s="1"/>
  <c r="M514" i="50" s="1"/>
  <c r="M515" i="50" s="1"/>
  <c r="M516" i="50" s="1"/>
  <c r="M517" i="50" s="1"/>
  <c r="M518" i="50" s="1"/>
  <c r="M519" i="50" s="1"/>
  <c r="M520" i="50" s="1"/>
  <c r="M521" i="50" s="1"/>
  <c r="M522" i="50" s="1"/>
  <c r="M523" i="50" s="1"/>
  <c r="M524" i="50" s="1"/>
  <c r="M525" i="50" s="1"/>
  <c r="M526" i="50" s="1"/>
  <c r="M527" i="50" s="1"/>
  <c r="M528" i="50" s="1"/>
  <c r="M529" i="50" s="1"/>
  <c r="M530" i="50" s="1"/>
  <c r="M531" i="50" s="1"/>
  <c r="M532" i="50" s="1"/>
  <c r="M533" i="50" s="1"/>
  <c r="M534" i="50" s="1"/>
  <c r="M535" i="50" s="1"/>
  <c r="M536" i="50" s="1"/>
  <c r="M537" i="50" s="1"/>
  <c r="M538" i="50" s="1"/>
  <c r="M539" i="50" s="1"/>
  <c r="M540" i="50" s="1"/>
  <c r="M541" i="50" s="1"/>
  <c r="M542" i="50" s="1"/>
  <c r="M543" i="50" s="1"/>
  <c r="M544" i="50" s="1"/>
  <c r="M545" i="50" s="1"/>
  <c r="M546" i="50" s="1"/>
  <c r="M547" i="50" s="1"/>
  <c r="M548" i="50" s="1"/>
  <c r="M549" i="50" s="1"/>
  <c r="M550" i="50" s="1"/>
  <c r="M551" i="50" s="1"/>
  <c r="M552" i="50" s="1"/>
  <c r="M553" i="50" s="1"/>
  <c r="M554" i="50" s="1"/>
  <c r="M555" i="50" s="1"/>
  <c r="M556" i="50" s="1"/>
  <c r="M557" i="50" s="1"/>
  <c r="M558" i="50" s="1"/>
  <c r="M559" i="50" s="1"/>
  <c r="M560" i="50" s="1"/>
  <c r="M561" i="50" s="1"/>
  <c r="M562" i="50" s="1"/>
  <c r="M563" i="50" s="1"/>
  <c r="M564" i="50" s="1"/>
  <c r="M565" i="50" s="1"/>
  <c r="M566" i="50" s="1"/>
  <c r="M567" i="50" s="1"/>
  <c r="M568" i="50" s="1"/>
  <c r="M569" i="50" s="1"/>
  <c r="M570" i="50" s="1"/>
  <c r="M571" i="50" s="1"/>
  <c r="M572" i="50" s="1"/>
  <c r="M573" i="50" s="1"/>
  <c r="M574" i="50" s="1"/>
  <c r="M575" i="50" s="1"/>
  <c r="M576" i="50" s="1"/>
  <c r="M577" i="50" s="1"/>
  <c r="M578" i="50" s="1"/>
  <c r="M579" i="50" s="1"/>
  <c r="M580" i="50" s="1"/>
  <c r="M581" i="50" s="1"/>
  <c r="M582" i="50" s="1"/>
  <c r="M583" i="50" s="1"/>
  <c r="M584" i="50" s="1"/>
  <c r="M585" i="50" s="1"/>
  <c r="M586" i="50" s="1"/>
  <c r="M587" i="50" s="1"/>
  <c r="M588" i="50" s="1"/>
  <c r="M589" i="50" s="1"/>
  <c r="M590" i="50" s="1"/>
  <c r="M591" i="50" s="1"/>
  <c r="M592" i="50" s="1"/>
  <c r="M593" i="50" s="1"/>
  <c r="M594" i="50" s="1"/>
  <c r="M595" i="50" s="1"/>
  <c r="M596" i="50" s="1"/>
  <c r="M597" i="50" s="1"/>
  <c r="M598" i="50" s="1"/>
  <c r="M599" i="50" s="1"/>
  <c r="M600" i="50" s="1"/>
  <c r="M601" i="50" s="1"/>
  <c r="M602" i="50" s="1"/>
  <c r="M603" i="50" s="1"/>
  <c r="M604" i="50" s="1"/>
  <c r="M605" i="50" s="1"/>
  <c r="M606" i="50" s="1"/>
  <c r="M607" i="50" s="1"/>
  <c r="M608" i="50" s="1"/>
  <c r="M609" i="50" s="1"/>
  <c r="M610" i="50" s="1"/>
  <c r="M611" i="50" s="1"/>
  <c r="M612" i="50" s="1"/>
  <c r="M613" i="50" s="1"/>
  <c r="M614" i="50" s="1"/>
  <c r="M615" i="50" s="1"/>
  <c r="M616" i="50" s="1"/>
  <c r="M617" i="50" s="1"/>
  <c r="M618" i="50" s="1"/>
  <c r="M619" i="50" s="1"/>
  <c r="M620" i="50" s="1"/>
  <c r="M621" i="50" s="1"/>
  <c r="M622" i="50" s="1"/>
  <c r="M623" i="50" s="1"/>
  <c r="M624" i="50" s="1"/>
  <c r="M625" i="50" s="1"/>
  <c r="M626" i="50" s="1"/>
  <c r="M627" i="50" s="1"/>
  <c r="M628" i="50" s="1"/>
  <c r="M629" i="50" s="1"/>
  <c r="M630" i="50" s="1"/>
  <c r="M631" i="50" s="1"/>
  <c r="M632" i="50" s="1"/>
  <c r="M633" i="50" s="1"/>
  <c r="M634" i="50" s="1"/>
  <c r="M635" i="50" s="1"/>
  <c r="M636" i="50" s="1"/>
  <c r="M637" i="50" s="1"/>
  <c r="M638" i="50" s="1"/>
  <c r="M639" i="50" s="1"/>
  <c r="M640" i="50" s="1"/>
  <c r="M641" i="50" s="1"/>
  <c r="M642" i="50" s="1"/>
  <c r="M643" i="50" s="1"/>
  <c r="M644" i="50" s="1"/>
  <c r="M645" i="50" s="1"/>
  <c r="M646" i="50" s="1"/>
  <c r="M647" i="50" s="1"/>
  <c r="M648" i="50" s="1"/>
  <c r="M649" i="50" s="1"/>
  <c r="M650" i="50" s="1"/>
  <c r="M651" i="50" s="1"/>
  <c r="M652" i="50" s="1"/>
  <c r="M653" i="50" s="1"/>
  <c r="M654" i="50" s="1"/>
  <c r="M655" i="50" s="1"/>
  <c r="M656" i="50" s="1"/>
  <c r="M657" i="50" s="1"/>
  <c r="M658" i="50" s="1"/>
  <c r="M659" i="50" s="1"/>
  <c r="M660" i="50" s="1"/>
  <c r="M661" i="50" s="1"/>
  <c r="M662" i="50" s="1"/>
  <c r="M663" i="50" s="1"/>
  <c r="M664" i="50" s="1"/>
  <c r="M665" i="50" s="1"/>
  <c r="M666" i="50" s="1"/>
  <c r="M667" i="50" s="1"/>
  <c r="M668" i="50" s="1"/>
  <c r="M669" i="50" s="1"/>
  <c r="M670" i="50" s="1"/>
  <c r="M671" i="50" s="1"/>
  <c r="M672" i="50" s="1"/>
  <c r="M673" i="50" s="1"/>
  <c r="M674" i="50" s="1"/>
  <c r="M675" i="50" s="1"/>
  <c r="M676" i="50" s="1"/>
  <c r="M677" i="50" s="1"/>
  <c r="M678" i="50" s="1"/>
  <c r="M679" i="50" s="1"/>
  <c r="M680" i="50" s="1"/>
  <c r="M681" i="50" s="1"/>
  <c r="M682" i="50" s="1"/>
  <c r="M683" i="50" s="1"/>
  <c r="M684" i="50" s="1"/>
  <c r="M685" i="50" s="1"/>
  <c r="M686" i="50" s="1"/>
  <c r="M687" i="50" s="1"/>
  <c r="M688" i="50" s="1"/>
  <c r="M689" i="50" s="1"/>
  <c r="M690" i="50" s="1"/>
  <c r="M691" i="50" s="1"/>
  <c r="M692" i="50" s="1"/>
  <c r="M693" i="50" s="1"/>
  <c r="M694" i="50" s="1"/>
  <c r="M695" i="50" s="1"/>
  <c r="M696" i="50" s="1"/>
  <c r="M697" i="50" s="1"/>
  <c r="M698" i="50" s="1"/>
  <c r="M699" i="50" s="1"/>
  <c r="M700" i="50" s="1"/>
  <c r="M701" i="50" s="1"/>
  <c r="M702" i="50" s="1"/>
  <c r="M703" i="50" s="1"/>
  <c r="M704" i="50" s="1"/>
  <c r="M705" i="50" s="1"/>
  <c r="M706" i="50" s="1"/>
  <c r="M707" i="50" s="1"/>
  <c r="M708" i="50" s="1"/>
  <c r="M709" i="50" s="1"/>
  <c r="M710" i="50" s="1"/>
  <c r="M711" i="50" s="1"/>
  <c r="M712" i="50" s="1"/>
  <c r="M713" i="50" s="1"/>
  <c r="M714" i="50" s="1"/>
  <c r="M715" i="50" s="1"/>
  <c r="M716" i="50" s="1"/>
  <c r="M717" i="50" s="1"/>
  <c r="M718" i="50" s="1"/>
  <c r="M719" i="50" s="1"/>
  <c r="M720" i="50" s="1"/>
  <c r="M721" i="50" s="1"/>
  <c r="M722" i="50" s="1"/>
  <c r="M723" i="50" s="1"/>
  <c r="M724" i="50" s="1"/>
  <c r="M725" i="50" s="1"/>
  <c r="M726" i="50" s="1"/>
  <c r="M727" i="50" s="1"/>
  <c r="M728" i="50" s="1"/>
  <c r="M729" i="50" s="1"/>
  <c r="M730" i="50" s="1"/>
  <c r="M731" i="50" s="1"/>
  <c r="M732" i="50" s="1"/>
  <c r="M733" i="50" s="1"/>
  <c r="M734" i="50" s="1"/>
  <c r="M735" i="50" s="1"/>
  <c r="M736" i="50" s="1"/>
  <c r="M737" i="50" s="1"/>
  <c r="M738" i="50" s="1"/>
  <c r="M739" i="50" s="1"/>
  <c r="M740" i="50" s="1"/>
  <c r="M741" i="50" s="1"/>
  <c r="M742" i="50" s="1"/>
  <c r="M743" i="50" s="1"/>
  <c r="M744" i="50" s="1"/>
  <c r="M745" i="50" s="1"/>
  <c r="M746" i="50" s="1"/>
  <c r="M747" i="50" s="1"/>
  <c r="M748" i="50" s="1"/>
  <c r="M749" i="50" s="1"/>
  <c r="M750" i="50" s="1"/>
  <c r="M751" i="50" s="1"/>
  <c r="M752" i="50" s="1"/>
  <c r="M753" i="50" s="1"/>
  <c r="M754" i="50" s="1"/>
  <c r="M755" i="50" s="1"/>
  <c r="M756" i="50" s="1"/>
  <c r="M757" i="50" s="1"/>
  <c r="M758" i="50" s="1"/>
  <c r="M759" i="50" s="1"/>
  <c r="M760" i="50" s="1"/>
  <c r="M761" i="50" s="1"/>
  <c r="M762" i="50" s="1"/>
  <c r="M763" i="50" s="1"/>
  <c r="M764" i="50" s="1"/>
  <c r="M765" i="50" s="1"/>
  <c r="M766" i="50" s="1"/>
  <c r="M767" i="50" s="1"/>
  <c r="M768" i="50" s="1"/>
  <c r="M769" i="50" s="1"/>
  <c r="M770" i="50" s="1"/>
  <c r="M771" i="50" s="1"/>
  <c r="M772" i="50" s="1"/>
  <c r="M773" i="50" s="1"/>
  <c r="M774" i="50" s="1"/>
  <c r="M775" i="50" s="1"/>
  <c r="M776" i="50" s="1"/>
  <c r="M777" i="50" s="1"/>
  <c r="M778" i="50" s="1"/>
  <c r="M779" i="50" s="1"/>
  <c r="M780" i="50" s="1"/>
  <c r="M781" i="50" s="1"/>
  <c r="M782" i="50" s="1"/>
  <c r="M783" i="50" s="1"/>
  <c r="M784" i="50" s="1"/>
  <c r="M785" i="50" s="1"/>
  <c r="M786" i="50" s="1"/>
  <c r="M787" i="50" s="1"/>
  <c r="M788" i="50" s="1"/>
  <c r="M789" i="50" s="1"/>
  <c r="M790" i="50" s="1"/>
  <c r="M791" i="50" s="1"/>
  <c r="M792" i="50" s="1"/>
  <c r="M793" i="50" s="1"/>
  <c r="M794" i="50" s="1"/>
  <c r="M795" i="50" s="1"/>
  <c r="M796" i="50" s="1"/>
  <c r="M797" i="50" s="1"/>
  <c r="M798" i="50" s="1"/>
  <c r="M799" i="50" s="1"/>
  <c r="M800" i="50" s="1"/>
  <c r="M801" i="50" s="1"/>
  <c r="M802" i="50" s="1"/>
  <c r="M803" i="50" s="1"/>
  <c r="M804" i="50" s="1"/>
  <c r="M805" i="50" s="1"/>
  <c r="M806" i="50" s="1"/>
  <c r="M807" i="50" s="1"/>
  <c r="M808" i="50" s="1"/>
  <c r="M809" i="50" s="1"/>
  <c r="M810" i="50" s="1"/>
  <c r="M811" i="50" s="1"/>
  <c r="M812" i="50" s="1"/>
  <c r="M813" i="50" s="1"/>
  <c r="M814" i="50" s="1"/>
  <c r="M815" i="50" s="1"/>
  <c r="M816" i="50" s="1"/>
  <c r="M817" i="50" s="1"/>
  <c r="M818" i="50" s="1"/>
  <c r="M819" i="50" s="1"/>
  <c r="M820" i="50" s="1"/>
  <c r="M821" i="50" s="1"/>
  <c r="M822" i="50" s="1"/>
  <c r="M823" i="50" s="1"/>
  <c r="M824" i="50" s="1"/>
  <c r="M825" i="50" s="1"/>
  <c r="M826" i="50" s="1"/>
  <c r="M827" i="50" s="1"/>
  <c r="M828" i="50" s="1"/>
  <c r="M829" i="50" s="1"/>
  <c r="M830" i="50" s="1"/>
  <c r="M831" i="50" s="1"/>
  <c r="M832" i="50" s="1"/>
  <c r="M833" i="50" s="1"/>
  <c r="M834" i="50" s="1"/>
  <c r="M835" i="50" s="1"/>
  <c r="M836" i="50" s="1"/>
  <c r="M837" i="50" s="1"/>
  <c r="M838" i="50" s="1"/>
  <c r="M839" i="50" s="1"/>
  <c r="M840" i="50" s="1"/>
  <c r="M841" i="50" s="1"/>
  <c r="M842" i="50" s="1"/>
  <c r="M843" i="50" s="1"/>
  <c r="M844" i="50" s="1"/>
  <c r="M845" i="50" s="1"/>
  <c r="M846" i="50" s="1"/>
  <c r="M847" i="50" s="1"/>
  <c r="M848" i="50" s="1"/>
  <c r="M849" i="50" s="1"/>
  <c r="M850" i="50" s="1"/>
  <c r="M851" i="50" s="1"/>
  <c r="M852" i="50" s="1"/>
  <c r="M853" i="50" s="1"/>
  <c r="M854" i="50" s="1"/>
  <c r="M855" i="50" s="1"/>
  <c r="M856" i="50" s="1"/>
  <c r="M857" i="50" s="1"/>
  <c r="M858" i="50" s="1"/>
  <c r="M859" i="50" s="1"/>
  <c r="M860" i="50" s="1"/>
  <c r="M861" i="50" s="1"/>
  <c r="M862" i="50" s="1"/>
  <c r="M863" i="50" s="1"/>
  <c r="M864" i="50" s="1"/>
  <c r="M865" i="50" s="1"/>
  <c r="M866" i="50" s="1"/>
  <c r="M867" i="50" s="1"/>
  <c r="M868" i="50" s="1"/>
  <c r="M869" i="50" s="1"/>
  <c r="M870" i="50" s="1"/>
  <c r="M871" i="50" s="1"/>
  <c r="M872" i="50" s="1"/>
  <c r="M873" i="50" s="1"/>
  <c r="M874" i="50" s="1"/>
  <c r="M875" i="50" s="1"/>
  <c r="M876" i="50" s="1"/>
  <c r="M877" i="50" s="1"/>
  <c r="M878" i="50" s="1"/>
  <c r="M879" i="50" s="1"/>
  <c r="M880" i="50" s="1"/>
  <c r="M881" i="50" s="1"/>
  <c r="M882" i="50" s="1"/>
  <c r="M883" i="50" s="1"/>
  <c r="M884" i="50" s="1"/>
  <c r="M885" i="50" s="1"/>
  <c r="M886" i="50" s="1"/>
  <c r="M887" i="50" s="1"/>
  <c r="M888" i="50" s="1"/>
  <c r="M889" i="50" s="1"/>
  <c r="M890" i="50" s="1"/>
  <c r="M891" i="50" s="1"/>
  <c r="M892" i="50" s="1"/>
  <c r="M893" i="50" s="1"/>
  <c r="M894" i="50" s="1"/>
  <c r="M895" i="50" s="1"/>
  <c r="M896" i="50" s="1"/>
  <c r="M897" i="50" s="1"/>
  <c r="M898" i="50" s="1"/>
  <c r="M899" i="50" s="1"/>
  <c r="M900" i="50" s="1"/>
  <c r="M901" i="50" s="1"/>
  <c r="M902" i="50" s="1"/>
  <c r="M903" i="50" s="1"/>
  <c r="M904" i="50" s="1"/>
  <c r="M905" i="50" s="1"/>
  <c r="M906" i="50" s="1"/>
  <c r="M907" i="50" s="1"/>
  <c r="M908" i="50" s="1"/>
  <c r="M909" i="50" s="1"/>
  <c r="M910" i="50" s="1"/>
  <c r="M911" i="50" s="1"/>
  <c r="M912" i="50" s="1"/>
  <c r="M913" i="50" s="1"/>
  <c r="M914" i="50" s="1"/>
  <c r="M915" i="50" s="1"/>
  <c r="M916" i="50" s="1"/>
  <c r="M917" i="50" s="1"/>
  <c r="M918" i="50" s="1"/>
  <c r="M919" i="50" s="1"/>
  <c r="M920" i="50" s="1"/>
  <c r="M921" i="50" s="1"/>
  <c r="M922" i="50" s="1"/>
  <c r="M923" i="50" s="1"/>
  <c r="M924" i="50" s="1"/>
  <c r="M925" i="50" s="1"/>
  <c r="M926" i="50" s="1"/>
  <c r="M927" i="50" s="1"/>
  <c r="M928" i="50" s="1"/>
  <c r="M929" i="50" s="1"/>
  <c r="M930" i="50" s="1"/>
  <c r="M931" i="50" s="1"/>
  <c r="M932" i="50" s="1"/>
  <c r="M933" i="50" s="1"/>
  <c r="M934" i="50" s="1"/>
  <c r="M935" i="50" s="1"/>
  <c r="M936" i="50" s="1"/>
  <c r="M937" i="50" s="1"/>
  <c r="M938" i="50" s="1"/>
  <c r="M939" i="50" s="1"/>
  <c r="M940" i="50" s="1"/>
  <c r="M941" i="50" s="1"/>
  <c r="M942" i="50" s="1"/>
  <c r="M943" i="50" s="1"/>
  <c r="M944" i="50" s="1"/>
  <c r="M945" i="50" s="1"/>
  <c r="M946" i="50" s="1"/>
  <c r="M947" i="50" s="1"/>
  <c r="M948" i="50" s="1"/>
  <c r="M949" i="50" s="1"/>
  <c r="M950" i="50" s="1"/>
  <c r="M951" i="50" s="1"/>
  <c r="M952" i="50" s="1"/>
  <c r="M953" i="50" s="1"/>
  <c r="M954" i="50" s="1"/>
  <c r="M955" i="50" s="1"/>
  <c r="M956" i="50" s="1"/>
  <c r="M957" i="50" s="1"/>
  <c r="M958" i="50" s="1"/>
  <c r="M959" i="50" s="1"/>
  <c r="M960" i="50" s="1"/>
  <c r="M961" i="50" s="1"/>
  <c r="M962" i="50" s="1"/>
  <c r="M963" i="50" s="1"/>
  <c r="M964" i="50" s="1"/>
  <c r="M965" i="50" s="1"/>
  <c r="M966" i="50" s="1"/>
  <c r="M967" i="50" s="1"/>
  <c r="M968" i="50" s="1"/>
  <c r="M969" i="50" s="1"/>
  <c r="M970" i="50" s="1"/>
  <c r="M971" i="50" s="1"/>
  <c r="M972" i="50" s="1"/>
  <c r="M973" i="50" s="1"/>
  <c r="M974" i="50" s="1"/>
  <c r="M975" i="50" s="1"/>
  <c r="M976" i="50" s="1"/>
  <c r="M977" i="50" s="1"/>
  <c r="M978" i="50" s="1"/>
  <c r="M979" i="50" s="1"/>
  <c r="M980" i="50" s="1"/>
  <c r="M981" i="50" s="1"/>
  <c r="M982" i="50" s="1"/>
  <c r="M983" i="50" s="1"/>
  <c r="M984" i="50" s="1"/>
  <c r="M985" i="50" s="1"/>
  <c r="M986" i="50" s="1"/>
  <c r="M987" i="50" s="1"/>
  <c r="M988" i="50" s="1"/>
  <c r="M989" i="50" s="1"/>
  <c r="M990" i="50" s="1"/>
  <c r="M991" i="50" s="1"/>
  <c r="M992" i="50" s="1"/>
  <c r="M993" i="50" s="1"/>
  <c r="M994" i="50" s="1"/>
  <c r="M995" i="50" s="1"/>
  <c r="M996" i="50" s="1"/>
  <c r="M997" i="50" s="1"/>
  <c r="M998" i="50" s="1"/>
  <c r="M999" i="50" s="1"/>
  <c r="M1000" i="50" s="1"/>
  <c r="M1001" i="50" s="1"/>
  <c r="M1002" i="50" s="1"/>
  <c r="M1003" i="50" s="1"/>
  <c r="M1004" i="50" s="1"/>
  <c r="M1005" i="50" s="1"/>
  <c r="M1006" i="50" s="1"/>
  <c r="M1007" i="50" s="1"/>
  <c r="M1008" i="50" s="1"/>
  <c r="M1009" i="50" s="1"/>
  <c r="M1010" i="50" s="1"/>
  <c r="M1011" i="50" s="1"/>
  <c r="M1012" i="50" s="1"/>
  <c r="M1013" i="50" s="1"/>
  <c r="M1014" i="50" s="1"/>
  <c r="M1015" i="50" s="1"/>
  <c r="M1016" i="50" s="1"/>
  <c r="M1017" i="50" s="1"/>
  <c r="M1018" i="50" s="1"/>
  <c r="M1019" i="50" s="1"/>
  <c r="M1020" i="50" s="1"/>
  <c r="M1021" i="50" s="1"/>
  <c r="M1022" i="50" s="1"/>
  <c r="M1023" i="50" s="1"/>
  <c r="M1024" i="50" s="1"/>
  <c r="M1025" i="50" s="1"/>
  <c r="M1026" i="50" s="1"/>
  <c r="M1027" i="50" s="1"/>
  <c r="M1028" i="50" s="1"/>
  <c r="M1029" i="50" s="1"/>
  <c r="M1030" i="50" s="1"/>
  <c r="M1031" i="50" s="1"/>
  <c r="M1032" i="50" s="1"/>
  <c r="M1033" i="50" s="1"/>
  <c r="M1034" i="50" s="1"/>
  <c r="M1035" i="50" s="1"/>
  <c r="M1036" i="50" s="1"/>
  <c r="M1037" i="50" s="1"/>
  <c r="M1038" i="50" s="1"/>
  <c r="M1039" i="50" s="1"/>
  <c r="M1040" i="50" s="1"/>
  <c r="M1041" i="50" s="1"/>
  <c r="M1042" i="50" s="1"/>
  <c r="M1043" i="50" s="1"/>
  <c r="M1044" i="50" s="1"/>
  <c r="M1045" i="50" s="1"/>
  <c r="M1046" i="50" s="1"/>
  <c r="M1047" i="50" s="1"/>
  <c r="M1048" i="50" s="1"/>
  <c r="M1049" i="50" s="1"/>
  <c r="M1050" i="50" s="1"/>
  <c r="M1051" i="50" s="1"/>
  <c r="M1052" i="50" s="1"/>
  <c r="M1053" i="50" s="1"/>
  <c r="M1054" i="50" s="1"/>
  <c r="M1055" i="50" s="1"/>
  <c r="M1056" i="50" s="1"/>
  <c r="M1057" i="50" s="1"/>
  <c r="M1058" i="50" s="1"/>
  <c r="M1059" i="50" s="1"/>
  <c r="M1060" i="50" s="1"/>
  <c r="M1061" i="50" s="1"/>
  <c r="M1062" i="50" s="1"/>
  <c r="M1063" i="50" s="1"/>
  <c r="M1064" i="50" s="1"/>
  <c r="M1065" i="50" s="1"/>
  <c r="M1066" i="50" s="1"/>
  <c r="M1067" i="50" s="1"/>
  <c r="M1068" i="50" s="1"/>
  <c r="M1069" i="50" s="1"/>
  <c r="M1070" i="50" s="1"/>
  <c r="M1071" i="50" s="1"/>
  <c r="M1072" i="50" s="1"/>
  <c r="M1073" i="50" s="1"/>
  <c r="M1074" i="50" s="1"/>
  <c r="M1075" i="50" s="1"/>
  <c r="M1076" i="50" s="1"/>
  <c r="M1077" i="50" s="1"/>
  <c r="M1078" i="50" s="1"/>
  <c r="M1079" i="50" s="1"/>
  <c r="M1080" i="50" s="1"/>
  <c r="M1081" i="50" s="1"/>
  <c r="M1082" i="50" s="1"/>
  <c r="M1083" i="50" s="1"/>
  <c r="M1084" i="50" s="1"/>
  <c r="M1085" i="50" s="1"/>
  <c r="M1086" i="50" s="1"/>
  <c r="M1087" i="50" s="1"/>
  <c r="M1088" i="50" s="1"/>
  <c r="M1089" i="50" s="1"/>
  <c r="M1090" i="50" s="1"/>
  <c r="M1091" i="50" s="1"/>
  <c r="M1092" i="50" s="1"/>
  <c r="M1093" i="50" s="1"/>
  <c r="M1094" i="50" s="1"/>
  <c r="M1095" i="50" s="1"/>
  <c r="M1096" i="50" s="1"/>
  <c r="M1097" i="50" s="1"/>
  <c r="M1098" i="50" s="1"/>
  <c r="M1099" i="50" s="1"/>
  <c r="M1100" i="50" s="1"/>
  <c r="M1101" i="50" s="1"/>
  <c r="M1102" i="50" s="1"/>
  <c r="M1103" i="50" s="1"/>
  <c r="M1104" i="50" s="1"/>
  <c r="M1105" i="50" s="1"/>
  <c r="M1106" i="50" s="1"/>
  <c r="M1107" i="50" s="1"/>
  <c r="M1108" i="50" s="1"/>
  <c r="M1109" i="50" s="1"/>
  <c r="M1110" i="50" s="1"/>
  <c r="M1111" i="50" s="1"/>
  <c r="M1112" i="50" s="1"/>
  <c r="M1113" i="50" s="1"/>
  <c r="M1114" i="50" s="1"/>
  <c r="M1115" i="50" s="1"/>
  <c r="M1116" i="50" s="1"/>
  <c r="M1117" i="50" s="1"/>
  <c r="M1118" i="50" s="1"/>
  <c r="M1119" i="50" s="1"/>
  <c r="M1120" i="50" s="1"/>
  <c r="M1121" i="50" s="1"/>
  <c r="M1122" i="50" s="1"/>
  <c r="M1123" i="50" s="1"/>
  <c r="M1124" i="50" s="1"/>
  <c r="M1125" i="50" s="1"/>
  <c r="M1126" i="50" s="1"/>
  <c r="M1127" i="50" s="1"/>
  <c r="M1128" i="50" s="1"/>
  <c r="M1129" i="50" s="1"/>
  <c r="M1130" i="50" s="1"/>
  <c r="M1131" i="50" s="1"/>
  <c r="M1132" i="50" s="1"/>
  <c r="M1133" i="50" s="1"/>
  <c r="M1134" i="50" s="1"/>
  <c r="M1135" i="50" s="1"/>
  <c r="M1136" i="50" s="1"/>
  <c r="M1137" i="50" s="1"/>
  <c r="M1138" i="50" s="1"/>
  <c r="M1139" i="50" s="1"/>
  <c r="M1140" i="50" s="1"/>
  <c r="M1141" i="50" s="1"/>
  <c r="M1142" i="50" s="1"/>
  <c r="M1143" i="50" s="1"/>
  <c r="M1144" i="50" s="1"/>
  <c r="M1145" i="50" s="1"/>
  <c r="M1146" i="50" s="1"/>
  <c r="M1147" i="50" s="1"/>
  <c r="M1148" i="50" s="1"/>
  <c r="M1149" i="50" s="1"/>
  <c r="M1150" i="50" s="1"/>
  <c r="M1151" i="50" s="1"/>
  <c r="M1152" i="50" s="1"/>
  <c r="M1153" i="50" s="1"/>
  <c r="M1154" i="50" s="1"/>
  <c r="M1155" i="50" s="1"/>
  <c r="M1156" i="50" s="1"/>
  <c r="M1157" i="50" s="1"/>
  <c r="M1158" i="50" s="1"/>
  <c r="M1159" i="50" s="1"/>
  <c r="M1160" i="50" s="1"/>
  <c r="M1161" i="50" s="1"/>
  <c r="M1162" i="50" s="1"/>
  <c r="M1163" i="50" s="1"/>
  <c r="M1164" i="50" s="1"/>
  <c r="M1165" i="50" s="1"/>
  <c r="M1166" i="50" s="1"/>
  <c r="M1167" i="50" s="1"/>
  <c r="M1168" i="50" s="1"/>
  <c r="M1169" i="50" s="1"/>
  <c r="M1170" i="50" s="1"/>
  <c r="M1171" i="50" s="1"/>
  <c r="M1172" i="50" s="1"/>
  <c r="M1173" i="50" s="1"/>
  <c r="M1174" i="50" s="1"/>
  <c r="M1175" i="50" s="1"/>
  <c r="M1176" i="50" s="1"/>
  <c r="M1177" i="50" s="1"/>
  <c r="M1178" i="50" s="1"/>
  <c r="M1179" i="50" s="1"/>
  <c r="M1180" i="50" s="1"/>
  <c r="M1181" i="50" s="1"/>
  <c r="M1182" i="50" s="1"/>
  <c r="M1183" i="50" s="1"/>
  <c r="M1184" i="50" s="1"/>
  <c r="M1185" i="50" s="1"/>
  <c r="M1186" i="50" s="1"/>
  <c r="M1187" i="50" s="1"/>
  <c r="M1188" i="50" s="1"/>
  <c r="M1189" i="50" s="1"/>
  <c r="M1190" i="50" s="1"/>
  <c r="M1191" i="50" s="1"/>
  <c r="M1192" i="50" s="1"/>
  <c r="M1193" i="50" s="1"/>
  <c r="M1194" i="50" s="1"/>
  <c r="M1195" i="50" s="1"/>
  <c r="M1196" i="50" s="1"/>
  <c r="M1197" i="50" s="1"/>
  <c r="M1198" i="50" s="1"/>
  <c r="M1199" i="50" s="1"/>
  <c r="M1200" i="50" s="1"/>
  <c r="M1201" i="50" s="1"/>
  <c r="M1202" i="50" s="1"/>
  <c r="M1203" i="50" s="1"/>
  <c r="M1204" i="50" s="1"/>
  <c r="M1205" i="50" s="1"/>
  <c r="M1206" i="50" s="1"/>
  <c r="M1207" i="50" s="1"/>
  <c r="M1208" i="50" s="1"/>
  <c r="M1209" i="50" s="1"/>
  <c r="M1210" i="50" s="1"/>
  <c r="M1211" i="50" s="1"/>
  <c r="M1212" i="50" s="1"/>
  <c r="M1213" i="50" s="1"/>
  <c r="M1214" i="50" s="1"/>
  <c r="M1215" i="50" s="1"/>
  <c r="M1216" i="50" s="1"/>
  <c r="M1217" i="50" s="1"/>
  <c r="M1218" i="50" s="1"/>
  <c r="M1219" i="50" s="1"/>
  <c r="M1220" i="50" s="1"/>
  <c r="M1221" i="50" s="1"/>
  <c r="M1222" i="50" s="1"/>
  <c r="M1223" i="50" s="1"/>
  <c r="M1224" i="50" s="1"/>
  <c r="M1225" i="50" s="1"/>
  <c r="M1226" i="50" s="1"/>
  <c r="M1227" i="50" s="1"/>
  <c r="M1228" i="50" s="1"/>
  <c r="M1229" i="50" s="1"/>
  <c r="M1230" i="50" s="1"/>
  <c r="M1231" i="50" s="1"/>
  <c r="M1232" i="50" s="1"/>
  <c r="M1233" i="50" s="1"/>
  <c r="M1234" i="50" s="1"/>
  <c r="M1235" i="50" s="1"/>
  <c r="M1236" i="50" s="1"/>
  <c r="M1237" i="50" s="1"/>
  <c r="M1238" i="50" s="1"/>
  <c r="M1239" i="50" s="1"/>
  <c r="M1240" i="50" s="1"/>
  <c r="M1241" i="50" s="1"/>
  <c r="M1242" i="50" s="1"/>
  <c r="M1243" i="50" s="1"/>
  <c r="M1244" i="50" s="1"/>
  <c r="M1245" i="50" s="1"/>
  <c r="M1246" i="50" s="1"/>
  <c r="M1247" i="50" s="1"/>
  <c r="M1248" i="50" s="1"/>
  <c r="M1249" i="50" s="1"/>
  <c r="M1250" i="50" s="1"/>
  <c r="M1251" i="50" s="1"/>
  <c r="M1252" i="50" s="1"/>
  <c r="M1253" i="50" s="1"/>
  <c r="M1254" i="50" s="1"/>
  <c r="M1255" i="50" s="1"/>
  <c r="M1256" i="50" s="1"/>
  <c r="M1257" i="50" s="1"/>
  <c r="M1258" i="50" s="1"/>
  <c r="M1259" i="50" s="1"/>
  <c r="M1260" i="50" s="1"/>
  <c r="M1261" i="50" s="1"/>
  <c r="M1262" i="50" s="1"/>
  <c r="M1263" i="50" s="1"/>
  <c r="M1264" i="50" s="1"/>
  <c r="M1265" i="50" s="1"/>
  <c r="M1266" i="50" s="1"/>
  <c r="M1267" i="50" s="1"/>
  <c r="M1268" i="50" s="1"/>
  <c r="M1269" i="50" s="1"/>
  <c r="M1270" i="50" s="1"/>
  <c r="M1271" i="50" s="1"/>
  <c r="M1272" i="50" s="1"/>
  <c r="M1273" i="50" s="1"/>
  <c r="M1274" i="50" s="1"/>
  <c r="M1275" i="50" s="1"/>
  <c r="M1276" i="50" s="1"/>
  <c r="M1277" i="50" s="1"/>
  <c r="M1278" i="50" s="1"/>
  <c r="M1279" i="50" s="1"/>
  <c r="M1280" i="50" s="1"/>
  <c r="M1281" i="50" s="1"/>
  <c r="M1282" i="50" s="1"/>
  <c r="M1283" i="50" s="1"/>
  <c r="M1284" i="50" s="1"/>
  <c r="M1285" i="50" s="1"/>
  <c r="M1286" i="50" s="1"/>
  <c r="M1287" i="50" s="1"/>
  <c r="M1288" i="50" s="1"/>
  <c r="M1289" i="50" s="1"/>
  <c r="M1290" i="50" s="1"/>
  <c r="M1291" i="50" s="1"/>
  <c r="M1292" i="50" s="1"/>
  <c r="M1293" i="50" s="1"/>
  <c r="M1294" i="50" s="1"/>
  <c r="M1295" i="50" s="1"/>
  <c r="M1296" i="50" s="1"/>
  <c r="M1297" i="50" s="1"/>
  <c r="M1298" i="50" s="1"/>
  <c r="M1299" i="50" s="1"/>
  <c r="M1300" i="50" s="1"/>
  <c r="M1301" i="50" s="1"/>
  <c r="M1302" i="50" s="1"/>
  <c r="M1303" i="50" s="1"/>
  <c r="M1304" i="50" s="1"/>
  <c r="M1305" i="50" s="1"/>
  <c r="M1306" i="50" s="1"/>
  <c r="M1307" i="50" s="1"/>
  <c r="M1308" i="50" s="1"/>
  <c r="M1309" i="50" s="1"/>
  <c r="M1310" i="50" s="1"/>
  <c r="M1311" i="50" s="1"/>
  <c r="M1312" i="50" s="1"/>
  <c r="M1313" i="50" s="1"/>
  <c r="M1314" i="50" s="1"/>
  <c r="M1315" i="50" s="1"/>
  <c r="M1316" i="50" s="1"/>
  <c r="M1317" i="50" s="1"/>
  <c r="M1318" i="50" s="1"/>
  <c r="M1319" i="50" s="1"/>
  <c r="M1320" i="50" s="1"/>
  <c r="M1321" i="50" s="1"/>
  <c r="M1322" i="50" s="1"/>
  <c r="M1323" i="50" s="1"/>
  <c r="M1324" i="50" s="1"/>
  <c r="M1325" i="50" s="1"/>
  <c r="M1326" i="50" s="1"/>
  <c r="M1327" i="50" s="1"/>
  <c r="M1328" i="50" s="1"/>
  <c r="M1329" i="50" s="1"/>
  <c r="M1330" i="50" s="1"/>
  <c r="M1331" i="50" s="1"/>
  <c r="M1332" i="50" s="1"/>
  <c r="M1333" i="50" s="1"/>
  <c r="M1334" i="50" s="1"/>
  <c r="M1335" i="50" s="1"/>
  <c r="M1336" i="50" s="1"/>
  <c r="M1337" i="50" s="1"/>
  <c r="M1338" i="50" s="1"/>
  <c r="M1339" i="50" s="1"/>
  <c r="M1340" i="50" s="1"/>
  <c r="M1341" i="50" s="1"/>
  <c r="M1342" i="50" s="1"/>
  <c r="M1343" i="50" s="1"/>
  <c r="M1344" i="50" s="1"/>
  <c r="M1345" i="50" s="1"/>
  <c r="M1346" i="50" s="1"/>
  <c r="M1347" i="50" s="1"/>
  <c r="M1348" i="50" s="1"/>
  <c r="M1349" i="50" s="1"/>
  <c r="M1350" i="50" s="1"/>
  <c r="M1351" i="50" s="1"/>
  <c r="M1352" i="50" s="1"/>
  <c r="M1353" i="50" s="1"/>
  <c r="M1354" i="50" s="1"/>
  <c r="M1355" i="50" s="1"/>
  <c r="M1356" i="50" s="1"/>
  <c r="M1357" i="50" s="1"/>
  <c r="M1358" i="50" s="1"/>
  <c r="M1359" i="50" s="1"/>
  <c r="M1360" i="50" s="1"/>
  <c r="M1361" i="50" s="1"/>
  <c r="M1362" i="50" s="1"/>
  <c r="M1363" i="50" s="1"/>
  <c r="M1364" i="50" s="1"/>
  <c r="M1365" i="50" s="1"/>
  <c r="M1366" i="50" s="1"/>
  <c r="M1367" i="50" s="1"/>
  <c r="M1368" i="50" s="1"/>
  <c r="M1369" i="50" s="1"/>
  <c r="M1370" i="50" s="1"/>
  <c r="M1371" i="50" s="1"/>
  <c r="M1372" i="50" s="1"/>
  <c r="M1373" i="50" s="1"/>
  <c r="M1374" i="50" s="1"/>
  <c r="M1375" i="50" s="1"/>
  <c r="M1376" i="50" s="1"/>
  <c r="M1377" i="50" s="1"/>
  <c r="M1378" i="50" s="1"/>
  <c r="M1379" i="50" s="1"/>
  <c r="M1380" i="50" s="1"/>
  <c r="M1381" i="50" s="1"/>
  <c r="M1382" i="50" s="1"/>
  <c r="M1383" i="50" s="1"/>
  <c r="M1384" i="50" s="1"/>
  <c r="M1385" i="50" s="1"/>
  <c r="M1386" i="50" s="1"/>
  <c r="M1387" i="50" s="1"/>
  <c r="M1388" i="50" s="1"/>
  <c r="M1389" i="50" s="1"/>
  <c r="M1390" i="50" s="1"/>
  <c r="M1391" i="50" s="1"/>
  <c r="M1392" i="50" s="1"/>
  <c r="M1393" i="50" s="1"/>
  <c r="M1394" i="50" s="1"/>
  <c r="M1395" i="50" s="1"/>
  <c r="M1396" i="50" s="1"/>
  <c r="M1397" i="50" s="1"/>
  <c r="M1398" i="50" s="1"/>
  <c r="M1399" i="50" s="1"/>
  <c r="M1400" i="50" s="1"/>
  <c r="M1401" i="50" s="1"/>
  <c r="M1402" i="50" s="1"/>
  <c r="M1403" i="50" s="1"/>
  <c r="M1404" i="50" s="1"/>
  <c r="M1405" i="50" s="1"/>
  <c r="M1406" i="50" s="1"/>
  <c r="M1407" i="50" s="1"/>
  <c r="M1408" i="50" s="1"/>
  <c r="M1409" i="50" s="1"/>
  <c r="M1410" i="50" s="1"/>
  <c r="M1411" i="50" s="1"/>
  <c r="M1412" i="50" s="1"/>
  <c r="M1413" i="50" s="1"/>
  <c r="M1414" i="50" s="1"/>
  <c r="M1415" i="50" s="1"/>
  <c r="M1416" i="50" s="1"/>
  <c r="M1417" i="50" s="1"/>
  <c r="M1418" i="50" s="1"/>
  <c r="M1419" i="50" s="1"/>
  <c r="M1420" i="50" s="1"/>
  <c r="M1421" i="50" s="1"/>
  <c r="M1422" i="50" s="1"/>
  <c r="M1423" i="50" s="1"/>
  <c r="M1424" i="50" s="1"/>
  <c r="M1425" i="50" s="1"/>
  <c r="M1426" i="50" s="1"/>
  <c r="M1427" i="50" s="1"/>
  <c r="M1428" i="50" s="1"/>
  <c r="M1429" i="50" s="1"/>
  <c r="M1430" i="50" s="1"/>
  <c r="M1431" i="50" s="1"/>
  <c r="M1432" i="50" s="1"/>
  <c r="M1433" i="50" s="1"/>
  <c r="M1434" i="50" s="1"/>
  <c r="M1435" i="50" s="1"/>
  <c r="M1436" i="50" s="1"/>
  <c r="M1437" i="50" s="1"/>
  <c r="M1438" i="50" s="1"/>
  <c r="M1439" i="50" s="1"/>
  <c r="M1440" i="50" s="1"/>
  <c r="M1441" i="50" s="1"/>
  <c r="M1442" i="50" s="1"/>
  <c r="M1443" i="50" s="1"/>
  <c r="M1444" i="50" s="1"/>
  <c r="M1445" i="50" s="1"/>
  <c r="M1446" i="50" s="1"/>
  <c r="M1447" i="50" s="1"/>
  <c r="M1448" i="50" s="1"/>
  <c r="M1449" i="50" s="1"/>
  <c r="M1450" i="50" s="1"/>
  <c r="M1451" i="50" s="1"/>
  <c r="M1452" i="50" s="1"/>
  <c r="M1453" i="50" s="1"/>
  <c r="M1454" i="50" s="1"/>
  <c r="M1455" i="50" s="1"/>
  <c r="M1456" i="50" s="1"/>
  <c r="M1457" i="50" s="1"/>
  <c r="M1458" i="50" s="1"/>
  <c r="M1459" i="50" s="1"/>
  <c r="M1460" i="50" s="1"/>
  <c r="M1461" i="50" s="1"/>
  <c r="M1462" i="50" s="1"/>
  <c r="M1463" i="50" s="1"/>
  <c r="M1464" i="50" s="1"/>
  <c r="M1465" i="50" s="1"/>
  <c r="M1466" i="50" s="1"/>
  <c r="M1467" i="50" s="1"/>
  <c r="M1468" i="50" s="1"/>
  <c r="M1469" i="50" s="1"/>
  <c r="M1470" i="50" s="1"/>
  <c r="M1471" i="50" s="1"/>
  <c r="M1472" i="50" s="1"/>
  <c r="M1473" i="50" s="1"/>
  <c r="M1474" i="50" s="1"/>
  <c r="M1475" i="50" s="1"/>
  <c r="M1476" i="50" s="1"/>
  <c r="M1477" i="50" s="1"/>
  <c r="M1478" i="50" s="1"/>
  <c r="M1479" i="50" s="1"/>
  <c r="M1480" i="50" s="1"/>
  <c r="M1481" i="50" s="1"/>
  <c r="M1482" i="50" s="1"/>
  <c r="M1483" i="50" s="1"/>
  <c r="M1484" i="50" s="1"/>
  <c r="M1485" i="50" s="1"/>
  <c r="M1486" i="50" s="1"/>
  <c r="M1487" i="50" s="1"/>
  <c r="M1488" i="50" s="1"/>
  <c r="M1489" i="50" s="1"/>
  <c r="M1490" i="50" s="1"/>
  <c r="M1491" i="50" s="1"/>
  <c r="M1492" i="50" s="1"/>
  <c r="M1493" i="50" s="1"/>
  <c r="M1494" i="50" s="1"/>
  <c r="M1495" i="50" s="1"/>
  <c r="M1496" i="50" s="1"/>
  <c r="M1497" i="50" s="1"/>
  <c r="M1498" i="50" s="1"/>
  <c r="M1499" i="50" s="1"/>
  <c r="M1500" i="50" s="1"/>
  <c r="M1501" i="50" s="1"/>
  <c r="M1502" i="50" s="1"/>
  <c r="M1503" i="50" s="1"/>
  <c r="M1504" i="50" s="1"/>
  <c r="M1505" i="50" s="1"/>
  <c r="M1506" i="50" s="1"/>
  <c r="M1507" i="50" s="1"/>
  <c r="M1508" i="50" s="1"/>
  <c r="M1509" i="50" s="1"/>
  <c r="M1510" i="50" s="1"/>
  <c r="M1511" i="50" s="1"/>
  <c r="M1512" i="50" s="1"/>
  <c r="M1513" i="50" s="1"/>
  <c r="M1514" i="50" s="1"/>
  <c r="M1515" i="50" s="1"/>
  <c r="M1516" i="50" s="1"/>
  <c r="M1517" i="50" s="1"/>
  <c r="M1518" i="50" s="1"/>
  <c r="M1519" i="50" s="1"/>
  <c r="M1520" i="50" s="1"/>
  <c r="M1521" i="50" s="1"/>
  <c r="M1522" i="50" s="1"/>
  <c r="M1523" i="50" s="1"/>
  <c r="M1524" i="50" s="1"/>
  <c r="M1525" i="50" s="1"/>
  <c r="M1526" i="50" s="1"/>
  <c r="M1527" i="50" s="1"/>
  <c r="M1528" i="50" s="1"/>
  <c r="M1529" i="50" s="1"/>
  <c r="M1530" i="50" s="1"/>
  <c r="M1531" i="50" s="1"/>
  <c r="M1532" i="50" s="1"/>
  <c r="M1533" i="50" s="1"/>
  <c r="M1534" i="50" s="1"/>
  <c r="M1535" i="50" s="1"/>
  <c r="M1536" i="50" s="1"/>
  <c r="M1537" i="50" s="1"/>
  <c r="M1538" i="50" s="1"/>
  <c r="M1539" i="50" s="1"/>
  <c r="M1540" i="50" s="1"/>
  <c r="M1541" i="50" s="1"/>
  <c r="M1542" i="50" s="1"/>
  <c r="M1543" i="50" s="1"/>
  <c r="M1544" i="50" s="1"/>
  <c r="M1545" i="50" s="1"/>
  <c r="M1546" i="50" s="1"/>
  <c r="M1547" i="50" s="1"/>
  <c r="M1548" i="50" s="1"/>
  <c r="M1549" i="50" s="1"/>
  <c r="M1550" i="50" s="1"/>
  <c r="M1551" i="50" s="1"/>
  <c r="M1552" i="50" s="1"/>
  <c r="M1553" i="50" s="1"/>
  <c r="M1554" i="50" s="1"/>
  <c r="M1555" i="50" s="1"/>
  <c r="M1556" i="50" s="1"/>
  <c r="M1557" i="50" s="1"/>
  <c r="M1558" i="50" s="1"/>
  <c r="M1559" i="50" s="1"/>
  <c r="M1560" i="50" s="1"/>
  <c r="M1561" i="50" s="1"/>
  <c r="M1562" i="50" s="1"/>
  <c r="M1563" i="50" s="1"/>
  <c r="M1564" i="50" s="1"/>
  <c r="M1565" i="50" s="1"/>
  <c r="M1566" i="50" s="1"/>
  <c r="M1567" i="50" s="1"/>
  <c r="M1568" i="50" s="1"/>
  <c r="M1569" i="50" s="1"/>
  <c r="M1570" i="50" s="1"/>
  <c r="M1571" i="50" s="1"/>
  <c r="M1572" i="50" s="1"/>
  <c r="M1573" i="50" s="1"/>
  <c r="M1574" i="50" s="1"/>
  <c r="M1575" i="50" s="1"/>
  <c r="M1576" i="50" s="1"/>
  <c r="M1577" i="50" s="1"/>
  <c r="M1578" i="50" s="1"/>
  <c r="M1579" i="50" s="1"/>
  <c r="M1580" i="50" s="1"/>
  <c r="M1581" i="50" s="1"/>
  <c r="M1582" i="50" s="1"/>
  <c r="M1583" i="50" s="1"/>
  <c r="M1584" i="50" s="1"/>
  <c r="M1585" i="50" s="1"/>
  <c r="M1586" i="50" s="1"/>
  <c r="M1587" i="50" s="1"/>
  <c r="M1588" i="50" s="1"/>
  <c r="M1589" i="50" s="1"/>
  <c r="M1590" i="50" s="1"/>
  <c r="M1591" i="50" s="1"/>
  <c r="M1592" i="50" s="1"/>
  <c r="M1593" i="50" s="1"/>
  <c r="M1594" i="50" s="1"/>
  <c r="M1595" i="50" s="1"/>
  <c r="M1596" i="50" s="1"/>
  <c r="M1597" i="50" s="1"/>
  <c r="M1598" i="50" s="1"/>
  <c r="M1599" i="50" s="1"/>
  <c r="M1600" i="50" s="1"/>
  <c r="M1601" i="50" s="1"/>
  <c r="M1602" i="50" s="1"/>
  <c r="M1603" i="50" s="1"/>
  <c r="M1604" i="50" s="1"/>
  <c r="M1605" i="50" s="1"/>
  <c r="M1606" i="50" s="1"/>
  <c r="M1607" i="50" s="1"/>
  <c r="M1608" i="50" s="1"/>
  <c r="M1609" i="50" s="1"/>
  <c r="M1610" i="50" s="1"/>
  <c r="M1611" i="50" s="1"/>
  <c r="M1612" i="50" s="1"/>
  <c r="M1613" i="50" s="1"/>
  <c r="M1614" i="50" s="1"/>
  <c r="M1615" i="50" s="1"/>
  <c r="M1616" i="50" s="1"/>
  <c r="M1617" i="50" s="1"/>
  <c r="M1618" i="50" s="1"/>
  <c r="M1619" i="50" s="1"/>
  <c r="M1620" i="50" s="1"/>
  <c r="M1621" i="50" s="1"/>
  <c r="M1622" i="50" s="1"/>
  <c r="M1623" i="50" s="1"/>
  <c r="M1624" i="50" s="1"/>
  <c r="M1625" i="50" s="1"/>
  <c r="M1626" i="50" s="1"/>
  <c r="M1627" i="50" s="1"/>
  <c r="M1628" i="50" s="1"/>
  <c r="M1629" i="50" s="1"/>
  <c r="M1630" i="50" s="1"/>
  <c r="M1631" i="50" s="1"/>
  <c r="M1632" i="50" s="1"/>
  <c r="M1633" i="50" s="1"/>
  <c r="M1634" i="50" s="1"/>
  <c r="M1635" i="50" s="1"/>
  <c r="M1636" i="50" s="1"/>
  <c r="M1637" i="50" s="1"/>
  <c r="M1638" i="50" s="1"/>
  <c r="M1639" i="50" s="1"/>
</calcChain>
</file>

<file path=xl/sharedStrings.xml><?xml version="1.0" encoding="utf-8"?>
<sst xmlns="http://schemas.openxmlformats.org/spreadsheetml/2006/main" count="19573" uniqueCount="571">
  <si>
    <t>Total</t>
  </si>
  <si>
    <t>Each-Way</t>
  </si>
  <si>
    <t>PGA</t>
  </si>
  <si>
    <t>Bet365</t>
  </si>
  <si>
    <t>P &amp; L</t>
  </si>
  <si>
    <t>Return</t>
  </si>
  <si>
    <t>Odds</t>
  </si>
  <si>
    <t>Stake</t>
  </si>
  <si>
    <t>Pos</t>
  </si>
  <si>
    <t>%</t>
  </si>
  <si>
    <t>Type</t>
  </si>
  <si>
    <t>Bookie</t>
  </si>
  <si>
    <t>Competition</t>
  </si>
  <si>
    <t>Tour</t>
  </si>
  <si>
    <t>Player</t>
  </si>
  <si>
    <t>Date</t>
  </si>
  <si>
    <t>Stan James</t>
  </si>
  <si>
    <t>Betfair</t>
  </si>
  <si>
    <t>Bet Victor</t>
  </si>
  <si>
    <t>Paddy Power</t>
  </si>
  <si>
    <t>Sky Bet</t>
  </si>
  <si>
    <t>Betfred</t>
  </si>
  <si>
    <t>Will Hill</t>
  </si>
  <si>
    <t>Unibet</t>
  </si>
  <si>
    <t>Bet Stars</t>
  </si>
  <si>
    <t>1st</t>
  </si>
  <si>
    <t>3rd</t>
  </si>
  <si>
    <t>Sporting Bet</t>
  </si>
  <si>
    <t>Alex Noren</t>
  </si>
  <si>
    <t>Scott Stallings</t>
  </si>
  <si>
    <t>Honda Classic</t>
  </si>
  <si>
    <t>29th</t>
  </si>
  <si>
    <t>5th</t>
  </si>
  <si>
    <t>WGC Mexico Championship</t>
  </si>
  <si>
    <t>Phil Mickelson</t>
  </si>
  <si>
    <t>14th</t>
  </si>
  <si>
    <t>Ladbrokes</t>
  </si>
  <si>
    <t>Adam Hadwin</t>
  </si>
  <si>
    <t>Valspar Championship</t>
  </si>
  <si>
    <t>Derek Fathauer</t>
  </si>
  <si>
    <t>CUT</t>
  </si>
  <si>
    <t>12th</t>
  </si>
  <si>
    <t>Emiliano Grillo</t>
  </si>
  <si>
    <t>Jamie Lovemark</t>
  </si>
  <si>
    <t>Arnold Palmer Invitational</t>
  </si>
  <si>
    <t>26th</t>
  </si>
  <si>
    <t>36th</t>
  </si>
  <si>
    <t>41st</t>
  </si>
  <si>
    <t>WGC Dell Technologies Match Play</t>
  </si>
  <si>
    <t>Patrick Reed</t>
  </si>
  <si>
    <t>Sergio Garcia</t>
  </si>
  <si>
    <t>16th</t>
  </si>
  <si>
    <t>Kelly Kraft</t>
  </si>
  <si>
    <t>Houston Open</t>
  </si>
  <si>
    <t>MDF</t>
  </si>
  <si>
    <t>Henrik Stenson</t>
  </si>
  <si>
    <t>The Masters</t>
  </si>
  <si>
    <t>Marc Leishman</t>
  </si>
  <si>
    <t>Cameron Smith</t>
  </si>
  <si>
    <t>RBC Hertitage</t>
  </si>
  <si>
    <t>32nd</t>
  </si>
  <si>
    <t>Chesson Hadley</t>
  </si>
  <si>
    <t>Valero Texas Open</t>
  </si>
  <si>
    <t>20th</t>
  </si>
  <si>
    <t>Webb Simpson</t>
  </si>
  <si>
    <t>Ryan Moore</t>
  </si>
  <si>
    <t>Wells Fargo Championship</t>
  </si>
  <si>
    <t>21st</t>
  </si>
  <si>
    <t>9th</t>
  </si>
  <si>
    <t>The Players Championship</t>
  </si>
  <si>
    <t>23rd</t>
  </si>
  <si>
    <t>37th</t>
  </si>
  <si>
    <t>Jimmy Walker</t>
  </si>
  <si>
    <t>Fort Worth Invitational</t>
  </si>
  <si>
    <t>Branden Grace</t>
  </si>
  <si>
    <t>The Memorial Tournament</t>
  </si>
  <si>
    <t>South Korea</t>
  </si>
  <si>
    <t>52nd</t>
  </si>
  <si>
    <t>US Open</t>
  </si>
  <si>
    <t>Rickie Fowler</t>
  </si>
  <si>
    <t>188Bet</t>
  </si>
  <si>
    <t>56th</t>
  </si>
  <si>
    <t>6th</t>
  </si>
  <si>
    <t>JB Holmes</t>
  </si>
  <si>
    <t>Travellers Championship</t>
  </si>
  <si>
    <t>Russell Knox</t>
  </si>
  <si>
    <t>2nd</t>
  </si>
  <si>
    <t>38th</t>
  </si>
  <si>
    <t>Stewart Cink</t>
  </si>
  <si>
    <t>Quicken Loans National</t>
  </si>
  <si>
    <t>Russell Henley</t>
  </si>
  <si>
    <t>The Greenbrier</t>
  </si>
  <si>
    <t>10th</t>
  </si>
  <si>
    <t>Euro</t>
  </si>
  <si>
    <t>Open Championship</t>
  </si>
  <si>
    <t>Bubba Watson</t>
  </si>
  <si>
    <t>17th</t>
  </si>
  <si>
    <t>35th</t>
  </si>
  <si>
    <t>Joel Dahmen</t>
  </si>
  <si>
    <t>RBC Canadian Open</t>
  </si>
  <si>
    <t>Bronson Burgoon</t>
  </si>
  <si>
    <t>Robert Streb</t>
  </si>
  <si>
    <t>Steve Wheatcroft</t>
  </si>
  <si>
    <t>Sam Ryder</t>
  </si>
  <si>
    <t>8th</t>
  </si>
  <si>
    <t>71st</t>
  </si>
  <si>
    <t>78th</t>
  </si>
  <si>
    <t>Tommy Fleetwood</t>
  </si>
  <si>
    <t>WGC Bridgestone Invitational</t>
  </si>
  <si>
    <t>Mackenzie Hughes</t>
  </si>
  <si>
    <t>Shane Lowry</t>
  </si>
  <si>
    <t>Barracuda Championship</t>
  </si>
  <si>
    <t>15th</t>
  </si>
  <si>
    <t>Jason Day</t>
  </si>
  <si>
    <t>Zach Johnson</t>
  </si>
  <si>
    <t>PGA Championship</t>
  </si>
  <si>
    <t>19th</t>
  </si>
  <si>
    <t>Ollie Schniederjans</t>
  </si>
  <si>
    <t>Wyndam Championship</t>
  </si>
  <si>
    <t>Rafa Cabrera Bello</t>
  </si>
  <si>
    <t>57th</t>
  </si>
  <si>
    <t>11th</t>
  </si>
  <si>
    <t>Gary Woodland</t>
  </si>
  <si>
    <t>Northern Trust Open</t>
  </si>
  <si>
    <t>Jon Rahm</t>
  </si>
  <si>
    <t>4th</t>
  </si>
  <si>
    <t>48th</t>
  </si>
  <si>
    <t>60th</t>
  </si>
  <si>
    <t>Hideki Matsuyama</t>
  </si>
  <si>
    <t>Billy Horschel</t>
  </si>
  <si>
    <t>Dell Technologies Championship</t>
  </si>
  <si>
    <t>Tony Finau</t>
  </si>
  <si>
    <t>WD</t>
  </si>
  <si>
    <t>BMW Championship</t>
  </si>
  <si>
    <t>C.T. Pan</t>
  </si>
  <si>
    <t>Tyrell Hatton</t>
  </si>
  <si>
    <t>65th</t>
  </si>
  <si>
    <t>The Tour Championship</t>
  </si>
  <si>
    <t>7th</t>
  </si>
  <si>
    <t>Ryder Cup</t>
  </si>
  <si>
    <t>Top American</t>
  </si>
  <si>
    <t>Top European</t>
  </si>
  <si>
    <t>N/A</t>
  </si>
  <si>
    <t>Kevin Tway</t>
  </si>
  <si>
    <t>Danny Willett</t>
  </si>
  <si>
    <t>Safeway Open</t>
  </si>
  <si>
    <t>Jhonattan Vegas</t>
  </si>
  <si>
    <t>53rd</t>
  </si>
  <si>
    <t>Xander Schauffele</t>
  </si>
  <si>
    <t>CIMB Classic</t>
  </si>
  <si>
    <t>25th</t>
  </si>
  <si>
    <t>Abraham Ancer</t>
  </si>
  <si>
    <t>Kyle Stanley</t>
  </si>
  <si>
    <t>CJ Cup</t>
  </si>
  <si>
    <t>73rd</t>
  </si>
  <si>
    <t>66th</t>
  </si>
  <si>
    <t>Li Hoatong</t>
  </si>
  <si>
    <t>Andy Sullivan</t>
  </si>
  <si>
    <t>WGC HSBC Champions</t>
  </si>
  <si>
    <t>Sanderson Farms Championship</t>
  </si>
  <si>
    <t>Hunter Mahan</t>
  </si>
  <si>
    <t>Harold Varner III</t>
  </si>
  <si>
    <t>Aaron Baddeley</t>
  </si>
  <si>
    <t>22nd</t>
  </si>
  <si>
    <t>62nd</t>
  </si>
  <si>
    <t>61st</t>
  </si>
  <si>
    <t>Adam Schenk</t>
  </si>
  <si>
    <t>Shriners Hospital for Children Open</t>
  </si>
  <si>
    <t>Denny McCarthy</t>
  </si>
  <si>
    <t>OHL Mayakoba</t>
  </si>
  <si>
    <t>Scott Piercy</t>
  </si>
  <si>
    <t>54th</t>
  </si>
  <si>
    <t>RSM Classic</t>
  </si>
  <si>
    <t>Stephen Jaeger</t>
  </si>
  <si>
    <t>Australian Open</t>
  </si>
  <si>
    <t>France</t>
  </si>
  <si>
    <t>South Africa</t>
  </si>
  <si>
    <t>USA</t>
  </si>
  <si>
    <t>World Cup of Golf</t>
  </si>
  <si>
    <t>18th</t>
  </si>
  <si>
    <t>Keegan Bradley</t>
  </si>
  <si>
    <t>Hero World Challenge</t>
  </si>
  <si>
    <t>Tournament of Champions</t>
  </si>
  <si>
    <t>31st</t>
  </si>
  <si>
    <t>Cameron Champ</t>
  </si>
  <si>
    <t>Sony Open</t>
  </si>
  <si>
    <t>Patton Kizzire</t>
  </si>
  <si>
    <t>13th</t>
  </si>
  <si>
    <t>33rd</t>
  </si>
  <si>
    <t>Desert Classic</t>
  </si>
  <si>
    <t>Lucas Glover</t>
  </si>
  <si>
    <t>Bill Haas</t>
  </si>
  <si>
    <t>J.T. Poston</t>
  </si>
  <si>
    <t>Farmers Insurance Open</t>
  </si>
  <si>
    <t>40th</t>
  </si>
  <si>
    <t>43rd</t>
  </si>
  <si>
    <t>63rd</t>
  </si>
  <si>
    <t>Ryan Palmer</t>
  </si>
  <si>
    <t>Phoenix Waste Management Open</t>
  </si>
  <si>
    <t>Talor Gooch</t>
  </si>
  <si>
    <t>AT&amp;T Pebble Beach</t>
  </si>
  <si>
    <t>Michael Thompson</t>
  </si>
  <si>
    <t>Chris Stroud</t>
  </si>
  <si>
    <t>Genesis Open</t>
  </si>
  <si>
    <t>Si-Woo Kim</t>
  </si>
  <si>
    <t>888Sport</t>
  </si>
  <si>
    <t>75th</t>
  </si>
  <si>
    <t>39th</t>
  </si>
  <si>
    <t>27th</t>
  </si>
  <si>
    <t>Ian Poulter</t>
  </si>
  <si>
    <t>Sebastian Munoz</t>
  </si>
  <si>
    <t>Puerto Rico Open</t>
  </si>
  <si>
    <t>Kiradech Aphibarnrat</t>
  </si>
  <si>
    <t>Charl Schwartzel</t>
  </si>
  <si>
    <t>24th</t>
  </si>
  <si>
    <t>Li Haotong</t>
  </si>
  <si>
    <t>Jason Kokrak</t>
  </si>
  <si>
    <t>47th</t>
  </si>
  <si>
    <t>Keith Mitchell</t>
  </si>
  <si>
    <t>Boyle Sports</t>
  </si>
  <si>
    <t>Rory Sabbatini</t>
  </si>
  <si>
    <t>64th</t>
  </si>
  <si>
    <t>Sung Kang</t>
  </si>
  <si>
    <t>Ryan Armour</t>
  </si>
  <si>
    <t>30th</t>
  </si>
  <si>
    <t>42nd</t>
  </si>
  <si>
    <t>69th</t>
  </si>
  <si>
    <t>Matt Kuchar</t>
  </si>
  <si>
    <t>Reed/Cantlay</t>
  </si>
  <si>
    <t>Zurich Classic</t>
  </si>
  <si>
    <t>Harman/Kizzire</t>
  </si>
  <si>
    <t>Vegas/Ancer</t>
  </si>
  <si>
    <t>Kevin Streelman</t>
  </si>
  <si>
    <t>JT Poston</t>
  </si>
  <si>
    <t>45th</t>
  </si>
  <si>
    <t>Seamus Power</t>
  </si>
  <si>
    <t>AT&amp;T Byron Nelson</t>
  </si>
  <si>
    <t>Pat Perez</t>
  </si>
  <si>
    <t>Charles Schwab Invitational</t>
  </si>
  <si>
    <t>Chez Reavie</t>
  </si>
  <si>
    <t>Jordan Speith</t>
  </si>
  <si>
    <t>Peter Uihlein</t>
  </si>
  <si>
    <t>Black Type</t>
  </si>
  <si>
    <t>Jason Dufner</t>
  </si>
  <si>
    <t>28th</t>
  </si>
  <si>
    <t xml:space="preserve">Wes Roach </t>
  </si>
  <si>
    <t>Wyndam Clark</t>
  </si>
  <si>
    <t>3M Open</t>
  </si>
  <si>
    <t>Joaquin Niemann</t>
  </si>
  <si>
    <t>John Deere Classic</t>
  </si>
  <si>
    <t>888 Sport</t>
  </si>
  <si>
    <t>Roger Sloan</t>
  </si>
  <si>
    <t>Bryson DeChambeau</t>
  </si>
  <si>
    <t>Barbasol Championship</t>
  </si>
  <si>
    <t>WGC FedEx St Jude Invitational</t>
  </si>
  <si>
    <t>Sepp Straka</t>
  </si>
  <si>
    <t>Grayson Murray</t>
  </si>
  <si>
    <t>Brandon Hagy</t>
  </si>
  <si>
    <t>Fabian Gomez</t>
  </si>
  <si>
    <t>Anirban Lahiri</t>
  </si>
  <si>
    <t>Zac Blair</t>
  </si>
  <si>
    <t>Harris English</t>
  </si>
  <si>
    <t>Brian Harman</t>
  </si>
  <si>
    <t>Lanto Griffin</t>
  </si>
  <si>
    <t>Richy Werenski</t>
  </si>
  <si>
    <t>Zozo Championship</t>
  </si>
  <si>
    <t>72nd</t>
  </si>
  <si>
    <t>Matt Wallace</t>
  </si>
  <si>
    <t>Kyoung-Hoon Lee</t>
  </si>
  <si>
    <t>Bermuda Championship</t>
  </si>
  <si>
    <t>58th</t>
  </si>
  <si>
    <t>Robert Garrigus</t>
  </si>
  <si>
    <t>49th</t>
  </si>
  <si>
    <t>Doc Redman</t>
  </si>
  <si>
    <t>Mark Hubbard</t>
  </si>
  <si>
    <t>Royal Panda</t>
  </si>
  <si>
    <t>Kevin Na</t>
  </si>
  <si>
    <t>Kevin Kisner</t>
  </si>
  <si>
    <t>The American Express</t>
  </si>
  <si>
    <t>Tom Hoge</t>
  </si>
  <si>
    <t>Betway</t>
  </si>
  <si>
    <t>Brendan Steele</t>
  </si>
  <si>
    <t>SpreadEx</t>
  </si>
  <si>
    <t>Patrick Rodgers</t>
  </si>
  <si>
    <t>Justin Rose</t>
  </si>
  <si>
    <t>51st</t>
  </si>
  <si>
    <t>Max Homa</t>
  </si>
  <si>
    <t>Matt NeSmith</t>
  </si>
  <si>
    <t>Maverick McNealy</t>
  </si>
  <si>
    <t>Robbie Shelton</t>
  </si>
  <si>
    <t>68th</t>
  </si>
  <si>
    <t>Brandt Snedeker</t>
  </si>
  <si>
    <t>Coral</t>
  </si>
  <si>
    <t>Travelers Championship</t>
  </si>
  <si>
    <t>Brice Garnett</t>
  </si>
  <si>
    <t>Rocket Mortgage Classic</t>
  </si>
  <si>
    <t>Brendon Todd</t>
  </si>
  <si>
    <t>Erik Van Rooyen</t>
  </si>
  <si>
    <t>Workday Charity Open</t>
  </si>
  <si>
    <t>67th</t>
  </si>
  <si>
    <t>55th</t>
  </si>
  <si>
    <t>Matthew Wolff</t>
  </si>
  <si>
    <t>Henrik Norlander</t>
  </si>
  <si>
    <t>Victor Perez</t>
  </si>
  <si>
    <t>44th</t>
  </si>
  <si>
    <t>Matthew Fitzpatrick</t>
  </si>
  <si>
    <t>Daniel Berger</t>
  </si>
  <si>
    <t>Will Gordon</t>
  </si>
  <si>
    <t>59th</t>
  </si>
  <si>
    <t>Tour Championship (with handicap)</t>
  </si>
  <si>
    <t>Genting Bet</t>
  </si>
  <si>
    <t>Tour Championship (without handicap)</t>
  </si>
  <si>
    <t>Harry Higgs</t>
  </si>
  <si>
    <t>Sahith Theegala</t>
  </si>
  <si>
    <t>34th</t>
  </si>
  <si>
    <t>Corales Puntacana Golf Club Championship</t>
  </si>
  <si>
    <t>Joseph Bramlett</t>
  </si>
  <si>
    <t>Peter Malnati</t>
  </si>
  <si>
    <t>Chase Seiffert</t>
  </si>
  <si>
    <t>Dominic Bozzelli</t>
  </si>
  <si>
    <t>Xinjun Zhang</t>
  </si>
  <si>
    <t>Sam Burns</t>
  </si>
  <si>
    <t>Adam Long</t>
  </si>
  <si>
    <t>Kristoffer Ventura</t>
  </si>
  <si>
    <t>Tyler McCumber</t>
  </si>
  <si>
    <t>Will Zalatoris</t>
  </si>
  <si>
    <t>Michael Gligic</t>
  </si>
  <si>
    <t>Vaughn Taylor</t>
  </si>
  <si>
    <t>Camilo Villegas</t>
  </si>
  <si>
    <t>Dylan Fritelli</t>
  </si>
  <si>
    <t>Brooks Koepka</t>
  </si>
  <si>
    <t>Tyrrell Hatton</t>
  </si>
  <si>
    <t>Win Only</t>
  </si>
  <si>
    <t>Andrew Landry</t>
  </si>
  <si>
    <t>Corey Conners</t>
  </si>
  <si>
    <t>Palmer &amp; Varner</t>
  </si>
  <si>
    <t>QBE Shootout</t>
  </si>
  <si>
    <t>Na &amp; O'Hair</t>
  </si>
  <si>
    <t>Sporting Index</t>
  </si>
  <si>
    <t>Hudson Swafford</t>
  </si>
  <si>
    <t>Charley Hoffman</t>
  </si>
  <si>
    <t xml:space="preserve">Patrick Cantlay </t>
  </si>
  <si>
    <t>70th</t>
  </si>
  <si>
    <t>Sung-Jae Im</t>
  </si>
  <si>
    <t>Bo Hoag</t>
  </si>
  <si>
    <t>Carlos Ortiz</t>
  </si>
  <si>
    <t>Martin Laird</t>
  </si>
  <si>
    <t>Andy Ogletree</t>
  </si>
  <si>
    <t>Genesis Invitational</t>
  </si>
  <si>
    <t>Cameron Tringale</t>
  </si>
  <si>
    <t>WGC Workday Championship</t>
  </si>
  <si>
    <t>Francesco Molinari</t>
  </si>
  <si>
    <t>Rory McIlroy</t>
  </si>
  <si>
    <t>Red Zone</t>
  </si>
  <si>
    <t>Chris Kirk</t>
  </si>
  <si>
    <t>Viktor Hovland</t>
  </si>
  <si>
    <t>Nate Lashley</t>
  </si>
  <si>
    <t>Lucas Herbert</t>
  </si>
  <si>
    <t>Andrew Putnam</t>
  </si>
  <si>
    <t>Kevin Stadler</t>
  </si>
  <si>
    <t>Justin Thomas</t>
  </si>
  <si>
    <t>Paul Casey</t>
  </si>
  <si>
    <t>Matthew NeSmith</t>
  </si>
  <si>
    <t>Garrick Higgo</t>
  </si>
  <si>
    <t>Horschel &amp; Burns</t>
  </si>
  <si>
    <t>Rose &amp; Stenson</t>
  </si>
  <si>
    <t>Kokrak &amp; Perez</t>
  </si>
  <si>
    <t>Hoffman &amp; Watney</t>
  </si>
  <si>
    <t>Adrian Meronk</t>
  </si>
  <si>
    <t>Nicolai Hojgaard</t>
  </si>
  <si>
    <t>74th</t>
  </si>
  <si>
    <t>Scottie Scheffler</t>
  </si>
  <si>
    <t>Thorbjorn Olesen</t>
  </si>
  <si>
    <t>Charles Schwab Challenge</t>
  </si>
  <si>
    <t>50th</t>
  </si>
  <si>
    <t>Troy Merritt</t>
  </si>
  <si>
    <t>Palmetto Championship</t>
  </si>
  <si>
    <t>Tom Lewis</t>
  </si>
  <si>
    <t>Louis Oosthuzien</t>
  </si>
  <si>
    <t>Dustin Johnson</t>
  </si>
  <si>
    <t>Matt Jones</t>
  </si>
  <si>
    <t>Mansion Bet</t>
  </si>
  <si>
    <t>Kurt Kitayama</t>
  </si>
  <si>
    <t>Doug Ghim</t>
  </si>
  <si>
    <t>Hank Lebioda</t>
  </si>
  <si>
    <t>Kramer Hickok</t>
  </si>
  <si>
    <t>Satoshi Kodaira</t>
  </si>
  <si>
    <t>James Hahn</t>
  </si>
  <si>
    <t>Scottish Open</t>
  </si>
  <si>
    <t>Luke List</t>
  </si>
  <si>
    <t>Olympics 2020</t>
  </si>
  <si>
    <t>Mito Pereira</t>
  </si>
  <si>
    <t>Johannes Veerman</t>
  </si>
  <si>
    <t>Sean Crocker</t>
  </si>
  <si>
    <t>Cameron Davis</t>
  </si>
  <si>
    <t>RedZone</t>
  </si>
  <si>
    <t>Sport Nation</t>
  </si>
  <si>
    <t>Richard Bland</t>
  </si>
  <si>
    <t>Tour Championship</t>
  </si>
  <si>
    <t>Fortinet Championship</t>
  </si>
  <si>
    <t>10Bet</t>
  </si>
  <si>
    <t>Brian Stuard</t>
  </si>
  <si>
    <t>Cam Davis</t>
  </si>
  <si>
    <t>Dylan Frittelli</t>
  </si>
  <si>
    <t>Nick Watney</t>
  </si>
  <si>
    <t>76th</t>
  </si>
  <si>
    <t>K.H. Lee</t>
  </si>
  <si>
    <t>Matti Schmid</t>
  </si>
  <si>
    <t>46th</t>
  </si>
  <si>
    <t>Brandon Wu</t>
  </si>
  <si>
    <t>Lee Hodges</t>
  </si>
  <si>
    <t>Aaron Wise</t>
  </si>
  <si>
    <t>Aaron Cockerill</t>
  </si>
  <si>
    <t>McDowell &amp; Conners</t>
  </si>
  <si>
    <t>Lee &amp; Snedeker</t>
  </si>
  <si>
    <t>Palmer &amp; Jones</t>
  </si>
  <si>
    <t>Adam Scott</t>
  </si>
  <si>
    <t>Hayden Buckley</t>
  </si>
  <si>
    <t>Cameron Young</t>
  </si>
  <si>
    <t>Chan Kim</t>
  </si>
  <si>
    <t>Callum Tarren</t>
  </si>
  <si>
    <t>Paul Barjon</t>
  </si>
  <si>
    <t>Matt Fitzpatrick</t>
  </si>
  <si>
    <t>Homa &amp; Gooch</t>
  </si>
  <si>
    <t>Schwartzel &amp; Bezuidenhout</t>
  </si>
  <si>
    <t>McNealy &amp; Bramlett</t>
  </si>
  <si>
    <t>Tringale &amp; Clark</t>
  </si>
  <si>
    <t>Merritt &amp; Streb</t>
  </si>
  <si>
    <t>Hossler &amp; Theegala</t>
  </si>
  <si>
    <t>Mexico Open</t>
  </si>
  <si>
    <t>Davis Riley</t>
  </si>
  <si>
    <t>Taylor Moore</t>
  </si>
  <si>
    <t>Hurly Long</t>
  </si>
  <si>
    <t>Nick Hardy</t>
  </si>
  <si>
    <t>Chad Ramey</t>
  </si>
  <si>
    <t>Chris Gotterup</t>
  </si>
  <si>
    <t>Ryan Fox</t>
  </si>
  <si>
    <t>Aaron Rai</t>
  </si>
  <si>
    <t>Greyson Sigg</t>
  </si>
  <si>
    <t>Vincent Whaley</t>
  </si>
  <si>
    <t>Christiaan Bezuidenhout</t>
  </si>
  <si>
    <t>Beau Hossler</t>
  </si>
  <si>
    <t>Taylor Pendrith</t>
  </si>
  <si>
    <t>Justin Suh</t>
  </si>
  <si>
    <t>KFT</t>
  </si>
  <si>
    <t>Albertsons Boise Open</t>
  </si>
  <si>
    <t>Austin Eckroat</t>
  </si>
  <si>
    <t>Vincent Norrman</t>
  </si>
  <si>
    <t>Mac Meissner</t>
  </si>
  <si>
    <t>Harrison Endycott</t>
  </si>
  <si>
    <t>Nationwide Childrens Hosipital Championship</t>
  </si>
  <si>
    <t>Justin Lower</t>
  </si>
  <si>
    <t>Korn Ferry Tour Championship</t>
  </si>
  <si>
    <t>Minwoo Lee</t>
  </si>
  <si>
    <t>Zecheng Dou</t>
  </si>
  <si>
    <t>Carl Yuan</t>
  </si>
  <si>
    <t>Jordan Smith</t>
  </si>
  <si>
    <t>MJ Daffue</t>
  </si>
  <si>
    <t>Nick Taylor</t>
  </si>
  <si>
    <t>Harry Hall</t>
  </si>
  <si>
    <t>Robby Shelton</t>
  </si>
  <si>
    <t>Ben Griffin</t>
  </si>
  <si>
    <t>Conners &amp; Lee</t>
  </si>
  <si>
    <t>Mullinax &amp; Stallings</t>
  </si>
  <si>
    <t>Alex Smalley</t>
  </si>
  <si>
    <t>Tom Kim</t>
  </si>
  <si>
    <t>Ben Taylor</t>
  </si>
  <si>
    <t>JJ Spaun</t>
  </si>
  <si>
    <t>Collin Morikawa</t>
  </si>
  <si>
    <t>SH Kim</t>
  </si>
  <si>
    <t>MC</t>
  </si>
  <si>
    <t>Thomas Detry</t>
  </si>
  <si>
    <t>Dylan Wu</t>
  </si>
  <si>
    <t>Martin Trainer</t>
  </si>
  <si>
    <t>Ryan Gerard</t>
  </si>
  <si>
    <t>Brent Grant</t>
  </si>
  <si>
    <t>Sam Stevens</t>
  </si>
  <si>
    <t>Akshay Bhatia</t>
  </si>
  <si>
    <t>Burns &amp; Horschel</t>
  </si>
  <si>
    <t>Detry &amp; Perez</t>
  </si>
  <si>
    <t>Rai &amp; Lipsky</t>
  </si>
  <si>
    <t>Palmer &amp; Piercy</t>
  </si>
  <si>
    <t>Hoge &amp; English</t>
  </si>
  <si>
    <t>Kim &amp; Kim</t>
  </si>
  <si>
    <t>Taylor Montgomery</t>
  </si>
  <si>
    <t>Michael Kim</t>
  </si>
  <si>
    <t>Carson Young</t>
  </si>
  <si>
    <t>Robert MacIntyre</t>
  </si>
  <si>
    <t>Alexander Levy</t>
  </si>
  <si>
    <t>Devon Bling</t>
  </si>
  <si>
    <t>\</t>
  </si>
  <si>
    <t>Seung Yul Noh</t>
  </si>
  <si>
    <t>Adam Svensson</t>
  </si>
  <si>
    <t>ZOZO Championship</t>
  </si>
  <si>
    <t>Ludvig Aberg</t>
  </si>
  <si>
    <t>World Wide Technology Championship</t>
  </si>
  <si>
    <t>Eric Cole</t>
  </si>
  <si>
    <t>Peter Kuest</t>
  </si>
  <si>
    <t>PGA Tour Q-School</t>
  </si>
  <si>
    <t>102nd</t>
  </si>
  <si>
    <t>BetMGM</t>
  </si>
  <si>
    <t>Kevin Yu</t>
  </si>
  <si>
    <t>Davis Thompson</t>
  </si>
  <si>
    <t>Cognizant Classic</t>
  </si>
  <si>
    <t>Andrew Novak</t>
  </si>
  <si>
    <t>Ben Silverman</t>
  </si>
  <si>
    <t>Nico Echavarria</t>
  </si>
  <si>
    <t>Austin Cook</t>
  </si>
  <si>
    <t>LiveScoreBet</t>
  </si>
  <si>
    <t>Matthieu Pavon</t>
  </si>
  <si>
    <t>Hadwin &amp; Taylor</t>
  </si>
  <si>
    <t>Mitchell &amp; Dahmen</t>
  </si>
  <si>
    <t>Higgo &amp; Fox</t>
  </si>
  <si>
    <t>Moore &amp; NeSmith</t>
  </si>
  <si>
    <t>Spaun &amp; Buckley</t>
  </si>
  <si>
    <t>Hall &amp; Piercy</t>
  </si>
  <si>
    <t>CJ Cup Byron Nelson</t>
  </si>
  <si>
    <t>Hayden Springer</t>
  </si>
  <si>
    <t>Myrtle Beach Classic</t>
  </si>
  <si>
    <t>Wesley Bryan</t>
  </si>
  <si>
    <t>Chandler Phillips</t>
  </si>
  <si>
    <t>Jake Knapp</t>
  </si>
  <si>
    <t>Jorge Campillo</t>
  </si>
  <si>
    <t>Alex Fitzpatrick</t>
  </si>
  <si>
    <t>ISCO Championship</t>
  </si>
  <si>
    <t>Rico Hoey</t>
  </si>
  <si>
    <t>Neal Shipley</t>
  </si>
  <si>
    <t>OCR</t>
  </si>
  <si>
    <t>Olympics 2024</t>
  </si>
  <si>
    <t>Wyndham Championship</t>
  </si>
  <si>
    <t>Procore Championship</t>
  </si>
  <si>
    <t>Black Desert Championship</t>
  </si>
  <si>
    <t>Jacob Bridgeman</t>
  </si>
  <si>
    <t>Joe Highsmith</t>
  </si>
  <si>
    <t>Ryo Hisatsune</t>
  </si>
  <si>
    <t>Michael Thorbjornsen</t>
  </si>
  <si>
    <t>Adrien Dumont De Chassart</t>
  </si>
  <si>
    <t>Nick Dunlap</t>
  </si>
  <si>
    <t>Ryan Brehm</t>
  </si>
  <si>
    <t>109th</t>
  </si>
  <si>
    <t>77th</t>
  </si>
  <si>
    <t>Antonie Rozner</t>
  </si>
  <si>
    <t>Thirston Lawrence</t>
  </si>
  <si>
    <t>Karl Vilips</t>
  </si>
  <si>
    <t>Max McGreevy</t>
  </si>
  <si>
    <t>Wyndham Clark</t>
  </si>
  <si>
    <t>Aldrich Potgieter</t>
  </si>
  <si>
    <t>Alejandro Tosti</t>
  </si>
  <si>
    <t>Hojgaard &amp; Hojgaard</t>
  </si>
  <si>
    <t>Olesen &amp; Wallace</t>
  </si>
  <si>
    <t>Stevens &amp; McGreevy</t>
  </si>
  <si>
    <t>Van Rooyen &amp; Bezuidenhout</t>
  </si>
  <si>
    <t>Perez &amp; Pavon</t>
  </si>
  <si>
    <t>Sami Valimaki</t>
  </si>
  <si>
    <t>Isaiah Salinda</t>
  </si>
  <si>
    <t>Jesper Svensson</t>
  </si>
  <si>
    <t>William Mouw</t>
  </si>
  <si>
    <t>Kristoffer Reitan</t>
  </si>
  <si>
    <t>Martin Couvra</t>
  </si>
  <si>
    <t>Jackson Suber</t>
  </si>
  <si>
    <t>Max Greyserman</t>
  </si>
  <si>
    <t>Brian Campbell</t>
  </si>
  <si>
    <t>Patrick Fishburn</t>
  </si>
  <si>
    <t>Team Europe</t>
  </si>
  <si>
    <t>Baycurrent Classic</t>
  </si>
  <si>
    <t>Matt McCarty</t>
  </si>
  <si>
    <t>Bank of Utah Championship</t>
  </si>
  <si>
    <t>Paul Peterson</t>
  </si>
  <si>
    <t>111th</t>
  </si>
  <si>
    <t>85th</t>
  </si>
  <si>
    <t>Julian Suri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</si>
</sst>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£&quot;* #,##0.00_-;\-&quot;£&quot;* #,##0.00_-;_-&quot;£&quot;* &quot;-&quot;??_-;_-@_-"/>
  </numFmts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72"/>
      <color rgb="FF00B05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5">
    <xf numFmtId="0" fontId="0" fillId="0" borderId="0" xfId="0"/>
    <xf numFmtId="44" fontId="0" fillId="0" borderId="0" xfId="0" applyNumberFormat="1" applyAlignment="1">
      <alignment horizontal="center"/>
    </xf>
    <xf numFmtId="44" fontId="0" fillId="0" borderId="0" xfId="0" applyNumberFormat="1"/>
    <xf numFmtId="10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left"/>
    </xf>
    <xf numFmtId="44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44" fontId="0" fillId="0" borderId="0" xfId="0" applyNumberFormat="1" applyAlignment="1">
      <alignment horizontal="left"/>
    </xf>
    <xf numFmtId="10" fontId="3" fillId="0" borderId="0" xfId="0" applyNumberFormat="1" applyFont="1" applyAlignment="1">
      <alignment horizontal="left"/>
    </xf>
    <xf numFmtId="16" fontId="0" fillId="0" borderId="0" xfId="0" applyNumberFormat="1"/>
    <xf numFmtId="44" fontId="2" fillId="0" borderId="0" xfId="1" applyNumberFormat="1" applyFont="1" applyFill="1" applyAlignment="1">
      <alignment horizontal="center" vertical="center"/>
    </xf>
  </cellXfs>
  <cellStyles count="2">
    <cellStyle name="Good" xfId="1" builtinId="2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'PGA Profit - Fixed Stake'!$M$11:$M$1639</c:f>
              <c:numCache>
                <c:formatCode>_("£"* #,##0.00_);_("£"* \(#,##0.00\);_("£"* "-"??_);_(@_)</c:formatCode>
                <c:ptCount val="1629"/>
                <c:pt idx="0">
                  <c:v>225</c:v>
                </c:pt>
                <c:pt idx="1">
                  <c:v>175</c:v>
                </c:pt>
                <c:pt idx="2">
                  <c:v>925</c:v>
                </c:pt>
                <c:pt idx="3">
                  <c:v>875</c:v>
                </c:pt>
                <c:pt idx="4">
                  <c:v>825</c:v>
                </c:pt>
                <c:pt idx="5">
                  <c:v>775</c:v>
                </c:pt>
                <c:pt idx="6">
                  <c:v>725</c:v>
                </c:pt>
                <c:pt idx="7">
                  <c:v>675</c:v>
                </c:pt>
                <c:pt idx="8">
                  <c:v>625</c:v>
                </c:pt>
                <c:pt idx="9">
                  <c:v>575</c:v>
                </c:pt>
                <c:pt idx="10">
                  <c:v>525</c:v>
                </c:pt>
                <c:pt idx="11">
                  <c:v>475</c:v>
                </c:pt>
                <c:pt idx="12">
                  <c:v>2037.5</c:v>
                </c:pt>
                <c:pt idx="13">
                  <c:v>1987.5</c:v>
                </c:pt>
                <c:pt idx="14">
                  <c:v>2174</c:v>
                </c:pt>
                <c:pt idx="15">
                  <c:v>2124</c:v>
                </c:pt>
                <c:pt idx="16">
                  <c:v>2074</c:v>
                </c:pt>
                <c:pt idx="17">
                  <c:v>2024</c:v>
                </c:pt>
                <c:pt idx="18">
                  <c:v>1974</c:v>
                </c:pt>
                <c:pt idx="19">
                  <c:v>1924</c:v>
                </c:pt>
                <c:pt idx="20">
                  <c:v>1874</c:v>
                </c:pt>
                <c:pt idx="21">
                  <c:v>1824</c:v>
                </c:pt>
                <c:pt idx="22">
                  <c:v>1774</c:v>
                </c:pt>
                <c:pt idx="23">
                  <c:v>1724</c:v>
                </c:pt>
                <c:pt idx="24">
                  <c:v>1674</c:v>
                </c:pt>
                <c:pt idx="25">
                  <c:v>1624</c:v>
                </c:pt>
                <c:pt idx="26">
                  <c:v>1911.5</c:v>
                </c:pt>
                <c:pt idx="27">
                  <c:v>1861.5</c:v>
                </c:pt>
                <c:pt idx="28">
                  <c:v>1811.5</c:v>
                </c:pt>
                <c:pt idx="29">
                  <c:v>1761.5</c:v>
                </c:pt>
                <c:pt idx="30">
                  <c:v>1711.5</c:v>
                </c:pt>
                <c:pt idx="31">
                  <c:v>1661.5</c:v>
                </c:pt>
                <c:pt idx="32">
                  <c:v>1611.5</c:v>
                </c:pt>
                <c:pt idx="33">
                  <c:v>2086.5</c:v>
                </c:pt>
                <c:pt idx="34">
                  <c:v>2036.5</c:v>
                </c:pt>
                <c:pt idx="35">
                  <c:v>1986.5</c:v>
                </c:pt>
                <c:pt idx="36">
                  <c:v>1936.5</c:v>
                </c:pt>
                <c:pt idx="37">
                  <c:v>1886.5</c:v>
                </c:pt>
                <c:pt idx="38">
                  <c:v>1836.5</c:v>
                </c:pt>
                <c:pt idx="39">
                  <c:v>1786.5</c:v>
                </c:pt>
                <c:pt idx="40">
                  <c:v>1736.5</c:v>
                </c:pt>
                <c:pt idx="41">
                  <c:v>1949</c:v>
                </c:pt>
                <c:pt idx="42">
                  <c:v>1899</c:v>
                </c:pt>
                <c:pt idx="43">
                  <c:v>1849</c:v>
                </c:pt>
                <c:pt idx="44">
                  <c:v>1799</c:v>
                </c:pt>
                <c:pt idx="45">
                  <c:v>1749</c:v>
                </c:pt>
                <c:pt idx="46">
                  <c:v>1699</c:v>
                </c:pt>
                <c:pt idx="47">
                  <c:v>1649</c:v>
                </c:pt>
                <c:pt idx="48">
                  <c:v>1599</c:v>
                </c:pt>
                <c:pt idx="49">
                  <c:v>1549</c:v>
                </c:pt>
                <c:pt idx="50">
                  <c:v>1499</c:v>
                </c:pt>
                <c:pt idx="51">
                  <c:v>1449</c:v>
                </c:pt>
                <c:pt idx="52">
                  <c:v>1399</c:v>
                </c:pt>
                <c:pt idx="53">
                  <c:v>1349</c:v>
                </c:pt>
                <c:pt idx="54">
                  <c:v>1299</c:v>
                </c:pt>
                <c:pt idx="55">
                  <c:v>1249</c:v>
                </c:pt>
                <c:pt idx="56">
                  <c:v>1199</c:v>
                </c:pt>
                <c:pt idx="57">
                  <c:v>1374</c:v>
                </c:pt>
                <c:pt idx="58">
                  <c:v>1324</c:v>
                </c:pt>
                <c:pt idx="59">
                  <c:v>1449</c:v>
                </c:pt>
                <c:pt idx="60">
                  <c:v>1399</c:v>
                </c:pt>
                <c:pt idx="61">
                  <c:v>1349</c:v>
                </c:pt>
                <c:pt idx="62">
                  <c:v>1824</c:v>
                </c:pt>
                <c:pt idx="63">
                  <c:v>1774</c:v>
                </c:pt>
                <c:pt idx="64">
                  <c:v>1724</c:v>
                </c:pt>
                <c:pt idx="65">
                  <c:v>1674</c:v>
                </c:pt>
                <c:pt idx="66">
                  <c:v>1624</c:v>
                </c:pt>
                <c:pt idx="67">
                  <c:v>1574</c:v>
                </c:pt>
                <c:pt idx="68">
                  <c:v>1524</c:v>
                </c:pt>
                <c:pt idx="69">
                  <c:v>1567.75</c:v>
                </c:pt>
                <c:pt idx="70">
                  <c:v>1799</c:v>
                </c:pt>
                <c:pt idx="71">
                  <c:v>1749</c:v>
                </c:pt>
                <c:pt idx="72">
                  <c:v>1699</c:v>
                </c:pt>
                <c:pt idx="73">
                  <c:v>3679</c:v>
                </c:pt>
                <c:pt idx="74">
                  <c:v>3629</c:v>
                </c:pt>
                <c:pt idx="75">
                  <c:v>3579</c:v>
                </c:pt>
                <c:pt idx="76">
                  <c:v>3529</c:v>
                </c:pt>
                <c:pt idx="77">
                  <c:v>3479</c:v>
                </c:pt>
                <c:pt idx="78">
                  <c:v>3461.5</c:v>
                </c:pt>
                <c:pt idx="79">
                  <c:v>3411.5</c:v>
                </c:pt>
                <c:pt idx="80">
                  <c:v>3361.5</c:v>
                </c:pt>
                <c:pt idx="81">
                  <c:v>3311.5</c:v>
                </c:pt>
                <c:pt idx="82">
                  <c:v>3261.5</c:v>
                </c:pt>
                <c:pt idx="83">
                  <c:v>3211.5</c:v>
                </c:pt>
                <c:pt idx="84">
                  <c:v>3161.5</c:v>
                </c:pt>
                <c:pt idx="85">
                  <c:v>3111.5</c:v>
                </c:pt>
                <c:pt idx="86">
                  <c:v>3061.5</c:v>
                </c:pt>
                <c:pt idx="87">
                  <c:v>3011.5</c:v>
                </c:pt>
                <c:pt idx="88">
                  <c:v>2961.5</c:v>
                </c:pt>
                <c:pt idx="89">
                  <c:v>2911.5</c:v>
                </c:pt>
                <c:pt idx="90">
                  <c:v>2861.5</c:v>
                </c:pt>
                <c:pt idx="91">
                  <c:v>2811.5</c:v>
                </c:pt>
                <c:pt idx="92">
                  <c:v>2761.5</c:v>
                </c:pt>
                <c:pt idx="93">
                  <c:v>2711.5</c:v>
                </c:pt>
                <c:pt idx="94">
                  <c:v>2661.5</c:v>
                </c:pt>
                <c:pt idx="95">
                  <c:v>2674</c:v>
                </c:pt>
                <c:pt idx="96">
                  <c:v>2624</c:v>
                </c:pt>
                <c:pt idx="97">
                  <c:v>2574</c:v>
                </c:pt>
                <c:pt idx="98">
                  <c:v>3124</c:v>
                </c:pt>
                <c:pt idx="99">
                  <c:v>3074</c:v>
                </c:pt>
                <c:pt idx="100">
                  <c:v>3024</c:v>
                </c:pt>
                <c:pt idx="101">
                  <c:v>2974</c:v>
                </c:pt>
                <c:pt idx="102">
                  <c:v>2924</c:v>
                </c:pt>
                <c:pt idx="103">
                  <c:v>2874</c:v>
                </c:pt>
                <c:pt idx="104">
                  <c:v>2824</c:v>
                </c:pt>
                <c:pt idx="105">
                  <c:v>2774</c:v>
                </c:pt>
                <c:pt idx="106">
                  <c:v>2724</c:v>
                </c:pt>
                <c:pt idx="107">
                  <c:v>2674</c:v>
                </c:pt>
                <c:pt idx="108">
                  <c:v>2624</c:v>
                </c:pt>
                <c:pt idx="109">
                  <c:v>2574</c:v>
                </c:pt>
                <c:pt idx="110">
                  <c:v>2705.25</c:v>
                </c:pt>
                <c:pt idx="111">
                  <c:v>2655.25</c:v>
                </c:pt>
                <c:pt idx="112">
                  <c:v>2605.25</c:v>
                </c:pt>
                <c:pt idx="113">
                  <c:v>2555.25</c:v>
                </c:pt>
                <c:pt idx="114">
                  <c:v>2505.25</c:v>
                </c:pt>
                <c:pt idx="115">
                  <c:v>2455.25</c:v>
                </c:pt>
                <c:pt idx="116">
                  <c:v>2405.25</c:v>
                </c:pt>
                <c:pt idx="117">
                  <c:v>2355.25</c:v>
                </c:pt>
                <c:pt idx="118">
                  <c:v>2305.25</c:v>
                </c:pt>
                <c:pt idx="119">
                  <c:v>2255.25</c:v>
                </c:pt>
                <c:pt idx="120">
                  <c:v>2205.25</c:v>
                </c:pt>
                <c:pt idx="121">
                  <c:v>2155.25</c:v>
                </c:pt>
                <c:pt idx="122">
                  <c:v>2105.25</c:v>
                </c:pt>
                <c:pt idx="123">
                  <c:v>2055.25</c:v>
                </c:pt>
                <c:pt idx="124">
                  <c:v>2005.25</c:v>
                </c:pt>
                <c:pt idx="125">
                  <c:v>1955.25</c:v>
                </c:pt>
                <c:pt idx="126">
                  <c:v>1905.25</c:v>
                </c:pt>
                <c:pt idx="127">
                  <c:v>1855.25</c:v>
                </c:pt>
                <c:pt idx="128">
                  <c:v>1805.25</c:v>
                </c:pt>
                <c:pt idx="129">
                  <c:v>1755.25</c:v>
                </c:pt>
                <c:pt idx="130">
                  <c:v>1705.25</c:v>
                </c:pt>
                <c:pt idx="131">
                  <c:v>1655.25</c:v>
                </c:pt>
                <c:pt idx="132">
                  <c:v>2392.75</c:v>
                </c:pt>
                <c:pt idx="133">
                  <c:v>2342.75</c:v>
                </c:pt>
                <c:pt idx="134">
                  <c:v>2292.75</c:v>
                </c:pt>
                <c:pt idx="135">
                  <c:v>2242.75</c:v>
                </c:pt>
                <c:pt idx="136">
                  <c:v>2192.75</c:v>
                </c:pt>
                <c:pt idx="137">
                  <c:v>2142.75</c:v>
                </c:pt>
                <c:pt idx="138">
                  <c:v>2092.75</c:v>
                </c:pt>
                <c:pt idx="139">
                  <c:v>2042.75</c:v>
                </c:pt>
                <c:pt idx="140">
                  <c:v>2327.75</c:v>
                </c:pt>
                <c:pt idx="141">
                  <c:v>2277.75</c:v>
                </c:pt>
                <c:pt idx="142">
                  <c:v>2227.75</c:v>
                </c:pt>
                <c:pt idx="143">
                  <c:v>2177.75</c:v>
                </c:pt>
                <c:pt idx="144">
                  <c:v>2127.75</c:v>
                </c:pt>
                <c:pt idx="145">
                  <c:v>2077.75</c:v>
                </c:pt>
                <c:pt idx="146">
                  <c:v>2027.75</c:v>
                </c:pt>
                <c:pt idx="147">
                  <c:v>1977.75</c:v>
                </c:pt>
                <c:pt idx="148">
                  <c:v>1927.75</c:v>
                </c:pt>
                <c:pt idx="149">
                  <c:v>1877.75</c:v>
                </c:pt>
                <c:pt idx="150">
                  <c:v>1827.75</c:v>
                </c:pt>
                <c:pt idx="151">
                  <c:v>1777.75</c:v>
                </c:pt>
                <c:pt idx="152">
                  <c:v>1727.75</c:v>
                </c:pt>
                <c:pt idx="153">
                  <c:v>1677.75</c:v>
                </c:pt>
                <c:pt idx="154">
                  <c:v>1627.75</c:v>
                </c:pt>
                <c:pt idx="155">
                  <c:v>1577.75</c:v>
                </c:pt>
                <c:pt idx="156">
                  <c:v>1527.75</c:v>
                </c:pt>
                <c:pt idx="157">
                  <c:v>1477.75</c:v>
                </c:pt>
                <c:pt idx="158">
                  <c:v>1427.75</c:v>
                </c:pt>
                <c:pt idx="159">
                  <c:v>1377.75</c:v>
                </c:pt>
                <c:pt idx="160">
                  <c:v>1327.75</c:v>
                </c:pt>
                <c:pt idx="161">
                  <c:v>1277.75</c:v>
                </c:pt>
                <c:pt idx="162">
                  <c:v>1227.75</c:v>
                </c:pt>
                <c:pt idx="163">
                  <c:v>1177.75</c:v>
                </c:pt>
                <c:pt idx="164">
                  <c:v>1127.75</c:v>
                </c:pt>
                <c:pt idx="165">
                  <c:v>1221.5</c:v>
                </c:pt>
                <c:pt idx="166">
                  <c:v>1171.5</c:v>
                </c:pt>
                <c:pt idx="167">
                  <c:v>1121.5</c:v>
                </c:pt>
                <c:pt idx="168">
                  <c:v>1071.5</c:v>
                </c:pt>
                <c:pt idx="169">
                  <c:v>1021.5</c:v>
                </c:pt>
                <c:pt idx="170">
                  <c:v>971.5</c:v>
                </c:pt>
                <c:pt idx="171">
                  <c:v>921.5</c:v>
                </c:pt>
                <c:pt idx="172">
                  <c:v>871.5</c:v>
                </c:pt>
                <c:pt idx="173">
                  <c:v>1452.75</c:v>
                </c:pt>
                <c:pt idx="174">
                  <c:v>1402.75</c:v>
                </c:pt>
                <c:pt idx="175">
                  <c:v>1487.75</c:v>
                </c:pt>
                <c:pt idx="176">
                  <c:v>1437.75</c:v>
                </c:pt>
                <c:pt idx="177">
                  <c:v>1387.75</c:v>
                </c:pt>
                <c:pt idx="178">
                  <c:v>1475.25</c:v>
                </c:pt>
                <c:pt idx="179">
                  <c:v>1425.25</c:v>
                </c:pt>
                <c:pt idx="180">
                  <c:v>1375.25</c:v>
                </c:pt>
                <c:pt idx="181">
                  <c:v>1462.75</c:v>
                </c:pt>
                <c:pt idx="182">
                  <c:v>1412.75</c:v>
                </c:pt>
                <c:pt idx="183">
                  <c:v>1362.75</c:v>
                </c:pt>
                <c:pt idx="184">
                  <c:v>1312.75</c:v>
                </c:pt>
                <c:pt idx="185">
                  <c:v>1262.75</c:v>
                </c:pt>
                <c:pt idx="186">
                  <c:v>1212.75</c:v>
                </c:pt>
                <c:pt idx="187">
                  <c:v>1162.75</c:v>
                </c:pt>
                <c:pt idx="188">
                  <c:v>1112.75</c:v>
                </c:pt>
                <c:pt idx="189">
                  <c:v>1062.75</c:v>
                </c:pt>
                <c:pt idx="190">
                  <c:v>1012.75</c:v>
                </c:pt>
                <c:pt idx="191">
                  <c:v>962.75</c:v>
                </c:pt>
                <c:pt idx="192">
                  <c:v>912.75</c:v>
                </c:pt>
                <c:pt idx="193">
                  <c:v>862.75</c:v>
                </c:pt>
                <c:pt idx="194">
                  <c:v>812.75</c:v>
                </c:pt>
                <c:pt idx="195">
                  <c:v>1706.5</c:v>
                </c:pt>
                <c:pt idx="196">
                  <c:v>1656.5</c:v>
                </c:pt>
                <c:pt idx="197">
                  <c:v>1606.5</c:v>
                </c:pt>
                <c:pt idx="198">
                  <c:v>1556.5</c:v>
                </c:pt>
                <c:pt idx="199">
                  <c:v>1506.5</c:v>
                </c:pt>
                <c:pt idx="200">
                  <c:v>1456.5</c:v>
                </c:pt>
                <c:pt idx="201">
                  <c:v>1406.5</c:v>
                </c:pt>
                <c:pt idx="202">
                  <c:v>1356.5</c:v>
                </c:pt>
                <c:pt idx="203">
                  <c:v>1306.5</c:v>
                </c:pt>
                <c:pt idx="204">
                  <c:v>1256.5</c:v>
                </c:pt>
                <c:pt idx="205">
                  <c:v>1206.5</c:v>
                </c:pt>
                <c:pt idx="206">
                  <c:v>1156.5</c:v>
                </c:pt>
                <c:pt idx="207">
                  <c:v>1106.5</c:v>
                </c:pt>
                <c:pt idx="208">
                  <c:v>1056.5</c:v>
                </c:pt>
                <c:pt idx="209">
                  <c:v>1006.5</c:v>
                </c:pt>
                <c:pt idx="210">
                  <c:v>956.5</c:v>
                </c:pt>
                <c:pt idx="211">
                  <c:v>906.5</c:v>
                </c:pt>
                <c:pt idx="212">
                  <c:v>2836.5</c:v>
                </c:pt>
                <c:pt idx="213">
                  <c:v>2786.5</c:v>
                </c:pt>
                <c:pt idx="214">
                  <c:v>2736.5</c:v>
                </c:pt>
                <c:pt idx="215">
                  <c:v>2686.5</c:v>
                </c:pt>
                <c:pt idx="216">
                  <c:v>2636.5</c:v>
                </c:pt>
                <c:pt idx="217">
                  <c:v>2586.5</c:v>
                </c:pt>
                <c:pt idx="218">
                  <c:v>2536.5</c:v>
                </c:pt>
                <c:pt idx="219">
                  <c:v>2486.5</c:v>
                </c:pt>
                <c:pt idx="220">
                  <c:v>2436.5</c:v>
                </c:pt>
                <c:pt idx="221">
                  <c:v>2386.5</c:v>
                </c:pt>
                <c:pt idx="222">
                  <c:v>2336.5</c:v>
                </c:pt>
                <c:pt idx="223">
                  <c:v>2286.5</c:v>
                </c:pt>
                <c:pt idx="224">
                  <c:v>4246.5</c:v>
                </c:pt>
                <c:pt idx="225">
                  <c:v>4621.5</c:v>
                </c:pt>
                <c:pt idx="226">
                  <c:v>4571.5</c:v>
                </c:pt>
                <c:pt idx="227">
                  <c:v>4521.5</c:v>
                </c:pt>
                <c:pt idx="228">
                  <c:v>4471.5</c:v>
                </c:pt>
                <c:pt idx="229">
                  <c:v>6271.5</c:v>
                </c:pt>
                <c:pt idx="230">
                  <c:v>6221.5</c:v>
                </c:pt>
                <c:pt idx="231">
                  <c:v>6309</c:v>
                </c:pt>
                <c:pt idx="232">
                  <c:v>6259</c:v>
                </c:pt>
                <c:pt idx="233">
                  <c:v>6209</c:v>
                </c:pt>
                <c:pt idx="234">
                  <c:v>6159</c:v>
                </c:pt>
                <c:pt idx="235">
                  <c:v>6109</c:v>
                </c:pt>
                <c:pt idx="236">
                  <c:v>6059</c:v>
                </c:pt>
                <c:pt idx="237">
                  <c:v>6009</c:v>
                </c:pt>
                <c:pt idx="238">
                  <c:v>5959</c:v>
                </c:pt>
                <c:pt idx="239">
                  <c:v>5909</c:v>
                </c:pt>
                <c:pt idx="240">
                  <c:v>5859</c:v>
                </c:pt>
                <c:pt idx="241">
                  <c:v>5809</c:v>
                </c:pt>
                <c:pt idx="242">
                  <c:v>5759</c:v>
                </c:pt>
                <c:pt idx="243">
                  <c:v>5709</c:v>
                </c:pt>
                <c:pt idx="244">
                  <c:v>5659</c:v>
                </c:pt>
                <c:pt idx="245">
                  <c:v>5609</c:v>
                </c:pt>
                <c:pt idx="246">
                  <c:v>5559</c:v>
                </c:pt>
                <c:pt idx="247">
                  <c:v>5509</c:v>
                </c:pt>
                <c:pt idx="248">
                  <c:v>5684</c:v>
                </c:pt>
                <c:pt idx="249">
                  <c:v>5634</c:v>
                </c:pt>
                <c:pt idx="250">
                  <c:v>5584</c:v>
                </c:pt>
                <c:pt idx="251">
                  <c:v>5534</c:v>
                </c:pt>
                <c:pt idx="252">
                  <c:v>5484</c:v>
                </c:pt>
                <c:pt idx="253">
                  <c:v>5434</c:v>
                </c:pt>
                <c:pt idx="254">
                  <c:v>6502.75</c:v>
                </c:pt>
                <c:pt idx="255">
                  <c:v>6452.75</c:v>
                </c:pt>
                <c:pt idx="256">
                  <c:v>6402.75</c:v>
                </c:pt>
                <c:pt idx="257">
                  <c:v>6352.75</c:v>
                </c:pt>
                <c:pt idx="258">
                  <c:v>6302.75</c:v>
                </c:pt>
                <c:pt idx="259">
                  <c:v>6252.75</c:v>
                </c:pt>
                <c:pt idx="260">
                  <c:v>6202.75</c:v>
                </c:pt>
                <c:pt idx="261">
                  <c:v>6152.75</c:v>
                </c:pt>
                <c:pt idx="262">
                  <c:v>6102.75</c:v>
                </c:pt>
                <c:pt idx="263">
                  <c:v>6052.75</c:v>
                </c:pt>
                <c:pt idx="264">
                  <c:v>6002.75</c:v>
                </c:pt>
                <c:pt idx="265">
                  <c:v>5952.75</c:v>
                </c:pt>
                <c:pt idx="266">
                  <c:v>5902.75</c:v>
                </c:pt>
                <c:pt idx="267">
                  <c:v>6112.75</c:v>
                </c:pt>
                <c:pt idx="268">
                  <c:v>6062.75</c:v>
                </c:pt>
                <c:pt idx="269">
                  <c:v>6012.75</c:v>
                </c:pt>
                <c:pt idx="270">
                  <c:v>7556.5</c:v>
                </c:pt>
                <c:pt idx="271">
                  <c:v>7506.5</c:v>
                </c:pt>
                <c:pt idx="272">
                  <c:v>7456.5</c:v>
                </c:pt>
                <c:pt idx="273">
                  <c:v>7406.5</c:v>
                </c:pt>
                <c:pt idx="274">
                  <c:v>7356.5</c:v>
                </c:pt>
                <c:pt idx="275">
                  <c:v>7306.5</c:v>
                </c:pt>
                <c:pt idx="276">
                  <c:v>7256.5</c:v>
                </c:pt>
                <c:pt idx="277">
                  <c:v>7206.5</c:v>
                </c:pt>
                <c:pt idx="278">
                  <c:v>7156.5</c:v>
                </c:pt>
                <c:pt idx="279">
                  <c:v>7106.5</c:v>
                </c:pt>
                <c:pt idx="280">
                  <c:v>7056.5</c:v>
                </c:pt>
                <c:pt idx="281">
                  <c:v>7006.5</c:v>
                </c:pt>
                <c:pt idx="282">
                  <c:v>6956.5</c:v>
                </c:pt>
                <c:pt idx="283">
                  <c:v>6906.5</c:v>
                </c:pt>
                <c:pt idx="284">
                  <c:v>6856.5</c:v>
                </c:pt>
                <c:pt idx="285">
                  <c:v>6806.5</c:v>
                </c:pt>
                <c:pt idx="286">
                  <c:v>6756.5</c:v>
                </c:pt>
                <c:pt idx="287">
                  <c:v>6706.5</c:v>
                </c:pt>
                <c:pt idx="288">
                  <c:v>6656.5</c:v>
                </c:pt>
                <c:pt idx="289">
                  <c:v>7011.5</c:v>
                </c:pt>
                <c:pt idx="290">
                  <c:v>6961.5</c:v>
                </c:pt>
                <c:pt idx="291">
                  <c:v>6911.5</c:v>
                </c:pt>
                <c:pt idx="292">
                  <c:v>6861.5</c:v>
                </c:pt>
                <c:pt idx="293">
                  <c:v>6811.5</c:v>
                </c:pt>
                <c:pt idx="294">
                  <c:v>6761.5</c:v>
                </c:pt>
                <c:pt idx="295">
                  <c:v>6711.5</c:v>
                </c:pt>
                <c:pt idx="296">
                  <c:v>6661.5</c:v>
                </c:pt>
                <c:pt idx="297">
                  <c:v>6611.5</c:v>
                </c:pt>
                <c:pt idx="298">
                  <c:v>6561.5</c:v>
                </c:pt>
                <c:pt idx="299">
                  <c:v>6511.5</c:v>
                </c:pt>
                <c:pt idx="300">
                  <c:v>6461.5</c:v>
                </c:pt>
                <c:pt idx="301">
                  <c:v>6411.5</c:v>
                </c:pt>
                <c:pt idx="302">
                  <c:v>6361.5</c:v>
                </c:pt>
                <c:pt idx="303">
                  <c:v>6311.5</c:v>
                </c:pt>
                <c:pt idx="304">
                  <c:v>6261.5</c:v>
                </c:pt>
                <c:pt idx="305">
                  <c:v>6211.5</c:v>
                </c:pt>
                <c:pt idx="306">
                  <c:v>6161.5</c:v>
                </c:pt>
                <c:pt idx="307">
                  <c:v>6111.5</c:v>
                </c:pt>
                <c:pt idx="308">
                  <c:v>6061.5</c:v>
                </c:pt>
                <c:pt idx="309">
                  <c:v>6011.5</c:v>
                </c:pt>
                <c:pt idx="310">
                  <c:v>5961.5</c:v>
                </c:pt>
                <c:pt idx="311">
                  <c:v>5911.5</c:v>
                </c:pt>
                <c:pt idx="312">
                  <c:v>5861.5</c:v>
                </c:pt>
                <c:pt idx="313">
                  <c:v>5811.5</c:v>
                </c:pt>
                <c:pt idx="314">
                  <c:v>5761.5</c:v>
                </c:pt>
                <c:pt idx="315">
                  <c:v>5961.5</c:v>
                </c:pt>
                <c:pt idx="316">
                  <c:v>5911.5</c:v>
                </c:pt>
                <c:pt idx="317">
                  <c:v>5861.5</c:v>
                </c:pt>
                <c:pt idx="318">
                  <c:v>5811.5</c:v>
                </c:pt>
                <c:pt idx="319">
                  <c:v>5761.5</c:v>
                </c:pt>
                <c:pt idx="320">
                  <c:v>5711.5</c:v>
                </c:pt>
                <c:pt idx="321">
                  <c:v>5661.5</c:v>
                </c:pt>
                <c:pt idx="322">
                  <c:v>6086.5</c:v>
                </c:pt>
                <c:pt idx="323">
                  <c:v>6624</c:v>
                </c:pt>
                <c:pt idx="324">
                  <c:v>6574</c:v>
                </c:pt>
                <c:pt idx="325">
                  <c:v>6524</c:v>
                </c:pt>
                <c:pt idx="326">
                  <c:v>6705.25</c:v>
                </c:pt>
                <c:pt idx="327">
                  <c:v>6655.25</c:v>
                </c:pt>
                <c:pt idx="328">
                  <c:v>6863.58</c:v>
                </c:pt>
                <c:pt idx="329">
                  <c:v>7238.58</c:v>
                </c:pt>
                <c:pt idx="330">
                  <c:v>7188.58</c:v>
                </c:pt>
                <c:pt idx="331">
                  <c:v>7138.58</c:v>
                </c:pt>
                <c:pt idx="332">
                  <c:v>7088.58</c:v>
                </c:pt>
                <c:pt idx="333">
                  <c:v>7038.58</c:v>
                </c:pt>
                <c:pt idx="334">
                  <c:v>6988.58</c:v>
                </c:pt>
                <c:pt idx="335">
                  <c:v>6938.58</c:v>
                </c:pt>
                <c:pt idx="336">
                  <c:v>6888.58</c:v>
                </c:pt>
                <c:pt idx="337">
                  <c:v>6838.58</c:v>
                </c:pt>
                <c:pt idx="338">
                  <c:v>6788.58</c:v>
                </c:pt>
                <c:pt idx="339">
                  <c:v>6738.58</c:v>
                </c:pt>
                <c:pt idx="340">
                  <c:v>6688.58</c:v>
                </c:pt>
                <c:pt idx="341">
                  <c:v>6638.58</c:v>
                </c:pt>
                <c:pt idx="342">
                  <c:v>6588.58</c:v>
                </c:pt>
                <c:pt idx="343">
                  <c:v>7188.58</c:v>
                </c:pt>
                <c:pt idx="344">
                  <c:v>7138.58</c:v>
                </c:pt>
                <c:pt idx="345">
                  <c:v>7187.58</c:v>
                </c:pt>
                <c:pt idx="346">
                  <c:v>7137.58</c:v>
                </c:pt>
                <c:pt idx="347">
                  <c:v>7442.58</c:v>
                </c:pt>
                <c:pt idx="348">
                  <c:v>7392.58</c:v>
                </c:pt>
                <c:pt idx="349">
                  <c:v>7342.58</c:v>
                </c:pt>
                <c:pt idx="350">
                  <c:v>7292.58</c:v>
                </c:pt>
                <c:pt idx="351">
                  <c:v>7242.58</c:v>
                </c:pt>
                <c:pt idx="352">
                  <c:v>7192.58</c:v>
                </c:pt>
                <c:pt idx="353">
                  <c:v>7142.58</c:v>
                </c:pt>
                <c:pt idx="354">
                  <c:v>7092.58</c:v>
                </c:pt>
                <c:pt idx="355">
                  <c:v>7042.58</c:v>
                </c:pt>
                <c:pt idx="356">
                  <c:v>6992.58</c:v>
                </c:pt>
                <c:pt idx="357">
                  <c:v>6942.58</c:v>
                </c:pt>
                <c:pt idx="358">
                  <c:v>6892.58</c:v>
                </c:pt>
                <c:pt idx="359">
                  <c:v>6842.58</c:v>
                </c:pt>
                <c:pt idx="360">
                  <c:v>6792.58</c:v>
                </c:pt>
                <c:pt idx="361">
                  <c:v>6742.58</c:v>
                </c:pt>
                <c:pt idx="362">
                  <c:v>6692.58</c:v>
                </c:pt>
                <c:pt idx="363">
                  <c:v>6642.58</c:v>
                </c:pt>
                <c:pt idx="364">
                  <c:v>6592.58</c:v>
                </c:pt>
                <c:pt idx="365">
                  <c:v>6542.58</c:v>
                </c:pt>
                <c:pt idx="366">
                  <c:v>6492.58</c:v>
                </c:pt>
                <c:pt idx="367">
                  <c:v>6442.58</c:v>
                </c:pt>
                <c:pt idx="368">
                  <c:v>6392.58</c:v>
                </c:pt>
                <c:pt idx="369">
                  <c:v>6867.58</c:v>
                </c:pt>
                <c:pt idx="370">
                  <c:v>6817.58</c:v>
                </c:pt>
                <c:pt idx="371">
                  <c:v>9817.58</c:v>
                </c:pt>
                <c:pt idx="372">
                  <c:v>9767.58</c:v>
                </c:pt>
                <c:pt idx="373">
                  <c:v>9717.58</c:v>
                </c:pt>
                <c:pt idx="374">
                  <c:v>9667.58</c:v>
                </c:pt>
                <c:pt idx="375">
                  <c:v>9617.58</c:v>
                </c:pt>
                <c:pt idx="376">
                  <c:v>9567.58</c:v>
                </c:pt>
                <c:pt idx="377">
                  <c:v>9517.58</c:v>
                </c:pt>
                <c:pt idx="378">
                  <c:v>9467.58</c:v>
                </c:pt>
                <c:pt idx="379">
                  <c:v>9417.58</c:v>
                </c:pt>
                <c:pt idx="380">
                  <c:v>9367.58</c:v>
                </c:pt>
                <c:pt idx="381">
                  <c:v>9317.58</c:v>
                </c:pt>
                <c:pt idx="382">
                  <c:v>9267.58</c:v>
                </c:pt>
                <c:pt idx="383">
                  <c:v>9217.58</c:v>
                </c:pt>
                <c:pt idx="384">
                  <c:v>9167.58</c:v>
                </c:pt>
                <c:pt idx="385">
                  <c:v>9117.58</c:v>
                </c:pt>
                <c:pt idx="386">
                  <c:v>9067.58</c:v>
                </c:pt>
                <c:pt idx="387">
                  <c:v>9017.58</c:v>
                </c:pt>
                <c:pt idx="388">
                  <c:v>8967.58</c:v>
                </c:pt>
                <c:pt idx="389">
                  <c:v>8917.58</c:v>
                </c:pt>
                <c:pt idx="390">
                  <c:v>8930.91</c:v>
                </c:pt>
                <c:pt idx="391">
                  <c:v>8880.91</c:v>
                </c:pt>
                <c:pt idx="392">
                  <c:v>8830.91</c:v>
                </c:pt>
                <c:pt idx="393">
                  <c:v>8780.91</c:v>
                </c:pt>
                <c:pt idx="394">
                  <c:v>8730.91</c:v>
                </c:pt>
                <c:pt idx="395">
                  <c:v>8680.91</c:v>
                </c:pt>
                <c:pt idx="396">
                  <c:v>8630.91</c:v>
                </c:pt>
                <c:pt idx="397">
                  <c:v>8580.91</c:v>
                </c:pt>
                <c:pt idx="398">
                  <c:v>9337.16</c:v>
                </c:pt>
                <c:pt idx="399">
                  <c:v>9287.16</c:v>
                </c:pt>
                <c:pt idx="400">
                  <c:v>9237.16</c:v>
                </c:pt>
                <c:pt idx="401">
                  <c:v>9187.16</c:v>
                </c:pt>
                <c:pt idx="402">
                  <c:v>9137.16</c:v>
                </c:pt>
                <c:pt idx="403">
                  <c:v>9087.16</c:v>
                </c:pt>
                <c:pt idx="404">
                  <c:v>9037.16</c:v>
                </c:pt>
                <c:pt idx="405">
                  <c:v>9149.66</c:v>
                </c:pt>
                <c:pt idx="406">
                  <c:v>9099.66</c:v>
                </c:pt>
                <c:pt idx="407">
                  <c:v>9049.66</c:v>
                </c:pt>
                <c:pt idx="408">
                  <c:v>8999.66</c:v>
                </c:pt>
                <c:pt idx="409">
                  <c:v>8949.66</c:v>
                </c:pt>
                <c:pt idx="410">
                  <c:v>8899.66</c:v>
                </c:pt>
                <c:pt idx="411">
                  <c:v>8849.66</c:v>
                </c:pt>
                <c:pt idx="412">
                  <c:v>8799.66</c:v>
                </c:pt>
                <c:pt idx="413">
                  <c:v>8749.66</c:v>
                </c:pt>
                <c:pt idx="414">
                  <c:v>8699.66</c:v>
                </c:pt>
                <c:pt idx="415">
                  <c:v>8649.66</c:v>
                </c:pt>
                <c:pt idx="416">
                  <c:v>8599.66</c:v>
                </c:pt>
                <c:pt idx="417">
                  <c:v>8549.66</c:v>
                </c:pt>
                <c:pt idx="418">
                  <c:v>8499.66</c:v>
                </c:pt>
                <c:pt idx="419">
                  <c:v>8449.66</c:v>
                </c:pt>
                <c:pt idx="420">
                  <c:v>8399.66</c:v>
                </c:pt>
                <c:pt idx="421">
                  <c:v>8349.66</c:v>
                </c:pt>
                <c:pt idx="422">
                  <c:v>8299.66</c:v>
                </c:pt>
                <c:pt idx="423">
                  <c:v>8249.66</c:v>
                </c:pt>
                <c:pt idx="424">
                  <c:v>8364.66</c:v>
                </c:pt>
                <c:pt idx="425">
                  <c:v>9114.66</c:v>
                </c:pt>
                <c:pt idx="426">
                  <c:v>9074.66</c:v>
                </c:pt>
                <c:pt idx="427">
                  <c:v>9034.66</c:v>
                </c:pt>
                <c:pt idx="428">
                  <c:v>9014.66</c:v>
                </c:pt>
                <c:pt idx="429">
                  <c:v>8964.66</c:v>
                </c:pt>
                <c:pt idx="430">
                  <c:v>8914.66</c:v>
                </c:pt>
                <c:pt idx="431">
                  <c:v>8864.66</c:v>
                </c:pt>
                <c:pt idx="432">
                  <c:v>8814.66</c:v>
                </c:pt>
                <c:pt idx="433">
                  <c:v>8764.66</c:v>
                </c:pt>
                <c:pt idx="434">
                  <c:v>9239.66</c:v>
                </c:pt>
                <c:pt idx="435">
                  <c:v>9189.66</c:v>
                </c:pt>
                <c:pt idx="436">
                  <c:v>9139.66</c:v>
                </c:pt>
                <c:pt idx="437">
                  <c:v>9649.66</c:v>
                </c:pt>
                <c:pt idx="438">
                  <c:v>9599.66</c:v>
                </c:pt>
                <c:pt idx="439">
                  <c:v>9549.66</c:v>
                </c:pt>
                <c:pt idx="440">
                  <c:v>9499.66</c:v>
                </c:pt>
                <c:pt idx="441">
                  <c:v>9449.66</c:v>
                </c:pt>
                <c:pt idx="442">
                  <c:v>9484.66</c:v>
                </c:pt>
                <c:pt idx="443">
                  <c:v>11464.66</c:v>
                </c:pt>
                <c:pt idx="444">
                  <c:v>12070.91</c:v>
                </c:pt>
                <c:pt idx="445">
                  <c:v>12020.91</c:v>
                </c:pt>
                <c:pt idx="446">
                  <c:v>11970.91</c:v>
                </c:pt>
                <c:pt idx="447">
                  <c:v>11920.91</c:v>
                </c:pt>
                <c:pt idx="448">
                  <c:v>12035.91</c:v>
                </c:pt>
                <c:pt idx="449">
                  <c:v>11985.91</c:v>
                </c:pt>
                <c:pt idx="450">
                  <c:v>11935.91</c:v>
                </c:pt>
                <c:pt idx="451">
                  <c:v>11885.91</c:v>
                </c:pt>
                <c:pt idx="452">
                  <c:v>12485.91</c:v>
                </c:pt>
                <c:pt idx="453">
                  <c:v>12435.91</c:v>
                </c:pt>
                <c:pt idx="454">
                  <c:v>12385.91</c:v>
                </c:pt>
                <c:pt idx="455">
                  <c:v>12335.91</c:v>
                </c:pt>
                <c:pt idx="456">
                  <c:v>12460.91</c:v>
                </c:pt>
                <c:pt idx="457">
                  <c:v>12410.91</c:v>
                </c:pt>
                <c:pt idx="458">
                  <c:v>12498.41</c:v>
                </c:pt>
                <c:pt idx="459">
                  <c:v>12448.41</c:v>
                </c:pt>
                <c:pt idx="460">
                  <c:v>12398.41</c:v>
                </c:pt>
                <c:pt idx="461">
                  <c:v>12348.41</c:v>
                </c:pt>
                <c:pt idx="462">
                  <c:v>12354.66</c:v>
                </c:pt>
                <c:pt idx="463">
                  <c:v>12367.16</c:v>
                </c:pt>
                <c:pt idx="464">
                  <c:v>12317.16</c:v>
                </c:pt>
                <c:pt idx="465">
                  <c:v>12373.41</c:v>
                </c:pt>
                <c:pt idx="466">
                  <c:v>12323.41</c:v>
                </c:pt>
                <c:pt idx="467">
                  <c:v>12273.41</c:v>
                </c:pt>
                <c:pt idx="468">
                  <c:v>12223.41</c:v>
                </c:pt>
                <c:pt idx="469">
                  <c:v>12173.41</c:v>
                </c:pt>
                <c:pt idx="470">
                  <c:v>12123.41</c:v>
                </c:pt>
                <c:pt idx="471">
                  <c:v>12073.41</c:v>
                </c:pt>
                <c:pt idx="472">
                  <c:v>12023.41</c:v>
                </c:pt>
                <c:pt idx="473">
                  <c:v>11973.41</c:v>
                </c:pt>
                <c:pt idx="474">
                  <c:v>11923.41</c:v>
                </c:pt>
                <c:pt idx="475">
                  <c:v>11940.91</c:v>
                </c:pt>
                <c:pt idx="476">
                  <c:v>11890.91</c:v>
                </c:pt>
                <c:pt idx="477">
                  <c:v>11840.91</c:v>
                </c:pt>
                <c:pt idx="478">
                  <c:v>11790.91</c:v>
                </c:pt>
                <c:pt idx="479">
                  <c:v>11740.91</c:v>
                </c:pt>
                <c:pt idx="480">
                  <c:v>11690.91</c:v>
                </c:pt>
                <c:pt idx="481">
                  <c:v>11640.91</c:v>
                </c:pt>
                <c:pt idx="482">
                  <c:v>11590.91</c:v>
                </c:pt>
                <c:pt idx="483">
                  <c:v>11540.91</c:v>
                </c:pt>
                <c:pt idx="484">
                  <c:v>11490.91</c:v>
                </c:pt>
                <c:pt idx="485">
                  <c:v>11440.91</c:v>
                </c:pt>
                <c:pt idx="486">
                  <c:v>11390.91</c:v>
                </c:pt>
                <c:pt idx="487">
                  <c:v>11340.91</c:v>
                </c:pt>
                <c:pt idx="488">
                  <c:v>11290.91</c:v>
                </c:pt>
                <c:pt idx="489">
                  <c:v>11240.91</c:v>
                </c:pt>
                <c:pt idx="490">
                  <c:v>11285.91</c:v>
                </c:pt>
                <c:pt idx="491">
                  <c:v>11235.91</c:v>
                </c:pt>
                <c:pt idx="492">
                  <c:v>11610.91</c:v>
                </c:pt>
                <c:pt idx="493">
                  <c:v>11560.91</c:v>
                </c:pt>
                <c:pt idx="494">
                  <c:v>11510.91</c:v>
                </c:pt>
                <c:pt idx="495">
                  <c:v>11460.91</c:v>
                </c:pt>
                <c:pt idx="496">
                  <c:v>11410.91</c:v>
                </c:pt>
                <c:pt idx="497">
                  <c:v>11715.91</c:v>
                </c:pt>
                <c:pt idx="498">
                  <c:v>11665.91</c:v>
                </c:pt>
                <c:pt idx="499">
                  <c:v>11615.91</c:v>
                </c:pt>
                <c:pt idx="500">
                  <c:v>11565.91</c:v>
                </c:pt>
                <c:pt idx="501">
                  <c:v>11670.91</c:v>
                </c:pt>
                <c:pt idx="502">
                  <c:v>11620.91</c:v>
                </c:pt>
                <c:pt idx="503">
                  <c:v>11570.91</c:v>
                </c:pt>
                <c:pt idx="504">
                  <c:v>11520.91</c:v>
                </c:pt>
                <c:pt idx="505">
                  <c:v>11470.91</c:v>
                </c:pt>
                <c:pt idx="506">
                  <c:v>11420.91</c:v>
                </c:pt>
                <c:pt idx="507">
                  <c:v>11370.91</c:v>
                </c:pt>
                <c:pt idx="508">
                  <c:v>11320.91</c:v>
                </c:pt>
                <c:pt idx="509">
                  <c:v>11270.91</c:v>
                </c:pt>
                <c:pt idx="510">
                  <c:v>11220.91</c:v>
                </c:pt>
                <c:pt idx="511">
                  <c:v>11170.91</c:v>
                </c:pt>
                <c:pt idx="512">
                  <c:v>11120.91</c:v>
                </c:pt>
                <c:pt idx="513">
                  <c:v>11245.91</c:v>
                </c:pt>
                <c:pt idx="514">
                  <c:v>11195.91</c:v>
                </c:pt>
                <c:pt idx="515">
                  <c:v>11145.91</c:v>
                </c:pt>
                <c:pt idx="516">
                  <c:v>11095.91</c:v>
                </c:pt>
                <c:pt idx="517">
                  <c:v>11045.91</c:v>
                </c:pt>
                <c:pt idx="518">
                  <c:v>10995.91</c:v>
                </c:pt>
                <c:pt idx="519">
                  <c:v>10945.91</c:v>
                </c:pt>
                <c:pt idx="520">
                  <c:v>10895.91</c:v>
                </c:pt>
                <c:pt idx="521">
                  <c:v>10845.91</c:v>
                </c:pt>
                <c:pt idx="522">
                  <c:v>10795.91</c:v>
                </c:pt>
                <c:pt idx="523">
                  <c:v>10782.02</c:v>
                </c:pt>
                <c:pt idx="524">
                  <c:v>10732.02</c:v>
                </c:pt>
                <c:pt idx="525">
                  <c:v>10682.02</c:v>
                </c:pt>
                <c:pt idx="526">
                  <c:v>10632.02</c:v>
                </c:pt>
                <c:pt idx="527">
                  <c:v>10582.02</c:v>
                </c:pt>
                <c:pt idx="528">
                  <c:v>10532.02</c:v>
                </c:pt>
                <c:pt idx="529">
                  <c:v>10482.02</c:v>
                </c:pt>
                <c:pt idx="530">
                  <c:v>10732.02</c:v>
                </c:pt>
                <c:pt idx="531">
                  <c:v>10682.02</c:v>
                </c:pt>
                <c:pt idx="532">
                  <c:v>10632.02</c:v>
                </c:pt>
                <c:pt idx="533">
                  <c:v>11357.02</c:v>
                </c:pt>
                <c:pt idx="534">
                  <c:v>11307.02</c:v>
                </c:pt>
                <c:pt idx="535">
                  <c:v>11257.02</c:v>
                </c:pt>
                <c:pt idx="536">
                  <c:v>11857.02</c:v>
                </c:pt>
                <c:pt idx="537">
                  <c:v>11807.02</c:v>
                </c:pt>
                <c:pt idx="538">
                  <c:v>11757.02</c:v>
                </c:pt>
                <c:pt idx="539">
                  <c:v>11707.02</c:v>
                </c:pt>
                <c:pt idx="540">
                  <c:v>11657.02</c:v>
                </c:pt>
                <c:pt idx="541">
                  <c:v>11607.02</c:v>
                </c:pt>
                <c:pt idx="542">
                  <c:v>11857.02</c:v>
                </c:pt>
                <c:pt idx="543">
                  <c:v>11807.02</c:v>
                </c:pt>
                <c:pt idx="544">
                  <c:v>11757.02</c:v>
                </c:pt>
                <c:pt idx="545">
                  <c:v>11707.02</c:v>
                </c:pt>
                <c:pt idx="546">
                  <c:v>11657.02</c:v>
                </c:pt>
                <c:pt idx="547">
                  <c:v>11797.02</c:v>
                </c:pt>
                <c:pt idx="548">
                  <c:v>11887.02</c:v>
                </c:pt>
                <c:pt idx="549">
                  <c:v>11837.02</c:v>
                </c:pt>
                <c:pt idx="550">
                  <c:v>11787.02</c:v>
                </c:pt>
                <c:pt idx="551">
                  <c:v>11737.02</c:v>
                </c:pt>
                <c:pt idx="552">
                  <c:v>11687.02</c:v>
                </c:pt>
                <c:pt idx="553">
                  <c:v>11637.02</c:v>
                </c:pt>
                <c:pt idx="554">
                  <c:v>11587.02</c:v>
                </c:pt>
                <c:pt idx="555">
                  <c:v>11537.02</c:v>
                </c:pt>
                <c:pt idx="556">
                  <c:v>11487.02</c:v>
                </c:pt>
                <c:pt idx="557">
                  <c:v>12212.02</c:v>
                </c:pt>
                <c:pt idx="558">
                  <c:v>12162.02</c:v>
                </c:pt>
                <c:pt idx="559">
                  <c:v>12112.02</c:v>
                </c:pt>
                <c:pt idx="560">
                  <c:v>12062.02</c:v>
                </c:pt>
                <c:pt idx="561">
                  <c:v>12012.02</c:v>
                </c:pt>
                <c:pt idx="562">
                  <c:v>11962.02</c:v>
                </c:pt>
                <c:pt idx="563">
                  <c:v>11912.02</c:v>
                </c:pt>
                <c:pt idx="564">
                  <c:v>11862.02</c:v>
                </c:pt>
                <c:pt idx="565">
                  <c:v>12024.52</c:v>
                </c:pt>
                <c:pt idx="566">
                  <c:v>11974.52</c:v>
                </c:pt>
                <c:pt idx="567">
                  <c:v>11924.52</c:v>
                </c:pt>
                <c:pt idx="568">
                  <c:v>11874.52</c:v>
                </c:pt>
                <c:pt idx="569">
                  <c:v>11824.52</c:v>
                </c:pt>
                <c:pt idx="570">
                  <c:v>11774.52</c:v>
                </c:pt>
                <c:pt idx="571">
                  <c:v>11724.52</c:v>
                </c:pt>
                <c:pt idx="572">
                  <c:v>11937.02</c:v>
                </c:pt>
                <c:pt idx="573">
                  <c:v>11887.02</c:v>
                </c:pt>
                <c:pt idx="574">
                  <c:v>11837.02</c:v>
                </c:pt>
                <c:pt idx="575">
                  <c:v>12142.02</c:v>
                </c:pt>
                <c:pt idx="576">
                  <c:v>12092.02</c:v>
                </c:pt>
                <c:pt idx="577">
                  <c:v>12042.02</c:v>
                </c:pt>
                <c:pt idx="578">
                  <c:v>12182.02</c:v>
                </c:pt>
                <c:pt idx="579">
                  <c:v>12132.02</c:v>
                </c:pt>
                <c:pt idx="580">
                  <c:v>12082.02</c:v>
                </c:pt>
                <c:pt idx="581">
                  <c:v>12294.52</c:v>
                </c:pt>
                <c:pt idx="582">
                  <c:v>12244.52</c:v>
                </c:pt>
                <c:pt idx="583">
                  <c:v>12194.52</c:v>
                </c:pt>
                <c:pt idx="584">
                  <c:v>12294.52</c:v>
                </c:pt>
                <c:pt idx="585">
                  <c:v>13857.02</c:v>
                </c:pt>
                <c:pt idx="586">
                  <c:v>13807.02</c:v>
                </c:pt>
                <c:pt idx="587">
                  <c:v>13757.02</c:v>
                </c:pt>
                <c:pt idx="588">
                  <c:v>13707.02</c:v>
                </c:pt>
                <c:pt idx="589">
                  <c:v>13907.02</c:v>
                </c:pt>
                <c:pt idx="590">
                  <c:v>13857.02</c:v>
                </c:pt>
                <c:pt idx="591">
                  <c:v>13807.02</c:v>
                </c:pt>
                <c:pt idx="592">
                  <c:v>14112.02</c:v>
                </c:pt>
                <c:pt idx="593">
                  <c:v>14062.02</c:v>
                </c:pt>
                <c:pt idx="594">
                  <c:v>14012.02</c:v>
                </c:pt>
                <c:pt idx="595">
                  <c:v>13962.02</c:v>
                </c:pt>
                <c:pt idx="596">
                  <c:v>13912.02</c:v>
                </c:pt>
                <c:pt idx="597">
                  <c:v>13862.02</c:v>
                </c:pt>
                <c:pt idx="598">
                  <c:v>13812.02</c:v>
                </c:pt>
                <c:pt idx="599">
                  <c:v>13762.02</c:v>
                </c:pt>
                <c:pt idx="600">
                  <c:v>13712.02</c:v>
                </c:pt>
                <c:pt idx="601">
                  <c:v>13662.02</c:v>
                </c:pt>
                <c:pt idx="602">
                  <c:v>13612.02</c:v>
                </c:pt>
                <c:pt idx="603">
                  <c:v>13562.02</c:v>
                </c:pt>
                <c:pt idx="604">
                  <c:v>13512.02</c:v>
                </c:pt>
                <c:pt idx="605">
                  <c:v>13462.02</c:v>
                </c:pt>
                <c:pt idx="606">
                  <c:v>13412.02</c:v>
                </c:pt>
                <c:pt idx="607">
                  <c:v>13362.02</c:v>
                </c:pt>
                <c:pt idx="608">
                  <c:v>13312.02</c:v>
                </c:pt>
                <c:pt idx="609">
                  <c:v>13262.02</c:v>
                </c:pt>
                <c:pt idx="610">
                  <c:v>13212.02</c:v>
                </c:pt>
                <c:pt idx="611">
                  <c:v>13162.02</c:v>
                </c:pt>
                <c:pt idx="612">
                  <c:v>13227.65</c:v>
                </c:pt>
                <c:pt idx="613">
                  <c:v>13177.65</c:v>
                </c:pt>
                <c:pt idx="614">
                  <c:v>15240.15</c:v>
                </c:pt>
                <c:pt idx="615">
                  <c:v>15190.15</c:v>
                </c:pt>
                <c:pt idx="616">
                  <c:v>15140.15</c:v>
                </c:pt>
                <c:pt idx="617">
                  <c:v>15090.15</c:v>
                </c:pt>
                <c:pt idx="618">
                  <c:v>15040.15</c:v>
                </c:pt>
                <c:pt idx="619">
                  <c:v>14990.15</c:v>
                </c:pt>
                <c:pt idx="620">
                  <c:v>14940.15</c:v>
                </c:pt>
                <c:pt idx="621">
                  <c:v>14890.15</c:v>
                </c:pt>
                <c:pt idx="622">
                  <c:v>14840.15</c:v>
                </c:pt>
                <c:pt idx="623">
                  <c:v>14790.15</c:v>
                </c:pt>
                <c:pt idx="624">
                  <c:v>14740.15</c:v>
                </c:pt>
                <c:pt idx="625">
                  <c:v>14690.15</c:v>
                </c:pt>
                <c:pt idx="626">
                  <c:v>14640.15</c:v>
                </c:pt>
                <c:pt idx="627">
                  <c:v>14590.15</c:v>
                </c:pt>
                <c:pt idx="628">
                  <c:v>14540.15</c:v>
                </c:pt>
                <c:pt idx="629">
                  <c:v>14490.15</c:v>
                </c:pt>
                <c:pt idx="630">
                  <c:v>14440.15</c:v>
                </c:pt>
                <c:pt idx="631">
                  <c:v>15471.4</c:v>
                </c:pt>
                <c:pt idx="632">
                  <c:v>15421.4</c:v>
                </c:pt>
                <c:pt idx="633">
                  <c:v>15371.4</c:v>
                </c:pt>
                <c:pt idx="634">
                  <c:v>15321.4</c:v>
                </c:pt>
                <c:pt idx="635">
                  <c:v>15271.4</c:v>
                </c:pt>
                <c:pt idx="636">
                  <c:v>15221.4</c:v>
                </c:pt>
                <c:pt idx="637">
                  <c:v>15171.4</c:v>
                </c:pt>
                <c:pt idx="638">
                  <c:v>15121.4</c:v>
                </c:pt>
                <c:pt idx="639">
                  <c:v>15071.4</c:v>
                </c:pt>
                <c:pt idx="640">
                  <c:v>15021.4</c:v>
                </c:pt>
                <c:pt idx="641">
                  <c:v>15521.4</c:v>
                </c:pt>
                <c:pt idx="642">
                  <c:v>15488.07</c:v>
                </c:pt>
                <c:pt idx="643">
                  <c:v>15438.07</c:v>
                </c:pt>
                <c:pt idx="644">
                  <c:v>15388.07</c:v>
                </c:pt>
                <c:pt idx="645">
                  <c:v>15338.07</c:v>
                </c:pt>
                <c:pt idx="646">
                  <c:v>15423.07</c:v>
                </c:pt>
                <c:pt idx="647">
                  <c:v>15373.07</c:v>
                </c:pt>
                <c:pt idx="648">
                  <c:v>15323.07</c:v>
                </c:pt>
                <c:pt idx="649">
                  <c:v>15273.07</c:v>
                </c:pt>
                <c:pt idx="650">
                  <c:v>15223.07</c:v>
                </c:pt>
                <c:pt idx="651">
                  <c:v>15173.07</c:v>
                </c:pt>
                <c:pt idx="652">
                  <c:v>15123.07</c:v>
                </c:pt>
                <c:pt idx="653">
                  <c:v>15073.07</c:v>
                </c:pt>
                <c:pt idx="654">
                  <c:v>15023.07</c:v>
                </c:pt>
                <c:pt idx="655">
                  <c:v>15498.07</c:v>
                </c:pt>
                <c:pt idx="656">
                  <c:v>15448.07</c:v>
                </c:pt>
                <c:pt idx="657">
                  <c:v>15398.07</c:v>
                </c:pt>
                <c:pt idx="658">
                  <c:v>15348.07</c:v>
                </c:pt>
                <c:pt idx="659">
                  <c:v>15298.07</c:v>
                </c:pt>
                <c:pt idx="660">
                  <c:v>15248.07</c:v>
                </c:pt>
                <c:pt idx="661">
                  <c:v>15198.07</c:v>
                </c:pt>
                <c:pt idx="662">
                  <c:v>15148.07</c:v>
                </c:pt>
                <c:pt idx="663">
                  <c:v>15098.07</c:v>
                </c:pt>
                <c:pt idx="664">
                  <c:v>15048.07</c:v>
                </c:pt>
                <c:pt idx="665">
                  <c:v>15103.07</c:v>
                </c:pt>
                <c:pt idx="666">
                  <c:v>15053.07</c:v>
                </c:pt>
                <c:pt idx="667">
                  <c:v>15003.07</c:v>
                </c:pt>
                <c:pt idx="668">
                  <c:v>14953.07</c:v>
                </c:pt>
                <c:pt idx="669">
                  <c:v>14903.07</c:v>
                </c:pt>
                <c:pt idx="670">
                  <c:v>14853.07</c:v>
                </c:pt>
                <c:pt idx="671">
                  <c:v>14803.07</c:v>
                </c:pt>
                <c:pt idx="672">
                  <c:v>14753.07</c:v>
                </c:pt>
                <c:pt idx="673">
                  <c:v>14946.82</c:v>
                </c:pt>
                <c:pt idx="674">
                  <c:v>14896.82</c:v>
                </c:pt>
                <c:pt idx="675">
                  <c:v>14846.82</c:v>
                </c:pt>
                <c:pt idx="676">
                  <c:v>14796.82</c:v>
                </c:pt>
                <c:pt idx="677">
                  <c:v>14746.82</c:v>
                </c:pt>
                <c:pt idx="678">
                  <c:v>14696.82</c:v>
                </c:pt>
                <c:pt idx="679">
                  <c:v>14646.82</c:v>
                </c:pt>
                <c:pt idx="680">
                  <c:v>14596.82</c:v>
                </c:pt>
                <c:pt idx="681">
                  <c:v>14546.82</c:v>
                </c:pt>
                <c:pt idx="682">
                  <c:v>14496.82</c:v>
                </c:pt>
                <c:pt idx="683">
                  <c:v>14446.82</c:v>
                </c:pt>
                <c:pt idx="684">
                  <c:v>14396.82</c:v>
                </c:pt>
                <c:pt idx="685">
                  <c:v>14346.82</c:v>
                </c:pt>
                <c:pt idx="686">
                  <c:v>14296.82</c:v>
                </c:pt>
                <c:pt idx="687">
                  <c:v>14246.82</c:v>
                </c:pt>
                <c:pt idx="688">
                  <c:v>14196.82</c:v>
                </c:pt>
                <c:pt idx="689">
                  <c:v>14146.82</c:v>
                </c:pt>
                <c:pt idx="690">
                  <c:v>14096.82</c:v>
                </c:pt>
                <c:pt idx="691">
                  <c:v>14046.82</c:v>
                </c:pt>
                <c:pt idx="692">
                  <c:v>13996.82</c:v>
                </c:pt>
                <c:pt idx="693">
                  <c:v>13946.82</c:v>
                </c:pt>
                <c:pt idx="694">
                  <c:v>13896.82</c:v>
                </c:pt>
                <c:pt idx="695">
                  <c:v>13846.82</c:v>
                </c:pt>
                <c:pt idx="696">
                  <c:v>13796.82</c:v>
                </c:pt>
                <c:pt idx="697">
                  <c:v>14396.82</c:v>
                </c:pt>
                <c:pt idx="698">
                  <c:v>14346.82</c:v>
                </c:pt>
                <c:pt idx="699">
                  <c:v>14884.32</c:v>
                </c:pt>
                <c:pt idx="700">
                  <c:v>14834.32</c:v>
                </c:pt>
                <c:pt idx="701">
                  <c:v>14784.32</c:v>
                </c:pt>
                <c:pt idx="702">
                  <c:v>14734.32</c:v>
                </c:pt>
                <c:pt idx="703">
                  <c:v>14684.32</c:v>
                </c:pt>
                <c:pt idx="704">
                  <c:v>14634.32</c:v>
                </c:pt>
                <c:pt idx="705">
                  <c:v>15390.57</c:v>
                </c:pt>
                <c:pt idx="706">
                  <c:v>15388.07</c:v>
                </c:pt>
                <c:pt idx="707">
                  <c:v>15443.07</c:v>
                </c:pt>
                <c:pt idx="708">
                  <c:v>15393.07</c:v>
                </c:pt>
                <c:pt idx="709">
                  <c:v>15343.07</c:v>
                </c:pt>
                <c:pt idx="710">
                  <c:v>15293.07</c:v>
                </c:pt>
                <c:pt idx="711">
                  <c:v>15243.07</c:v>
                </c:pt>
                <c:pt idx="712">
                  <c:v>15193.07</c:v>
                </c:pt>
                <c:pt idx="713">
                  <c:v>15143.07</c:v>
                </c:pt>
                <c:pt idx="714">
                  <c:v>15430.57</c:v>
                </c:pt>
                <c:pt idx="715">
                  <c:v>15380.57</c:v>
                </c:pt>
                <c:pt idx="716">
                  <c:v>15330.57</c:v>
                </c:pt>
                <c:pt idx="717">
                  <c:v>15280.57</c:v>
                </c:pt>
                <c:pt idx="718">
                  <c:v>15230.57</c:v>
                </c:pt>
                <c:pt idx="719">
                  <c:v>15180.57</c:v>
                </c:pt>
                <c:pt idx="720">
                  <c:v>15130.57</c:v>
                </c:pt>
                <c:pt idx="721">
                  <c:v>15080.57</c:v>
                </c:pt>
                <c:pt idx="722">
                  <c:v>15030.57</c:v>
                </c:pt>
                <c:pt idx="723">
                  <c:v>14980.57</c:v>
                </c:pt>
                <c:pt idx="724">
                  <c:v>14930.57</c:v>
                </c:pt>
                <c:pt idx="725">
                  <c:v>14880.57</c:v>
                </c:pt>
                <c:pt idx="726">
                  <c:v>14830.57</c:v>
                </c:pt>
                <c:pt idx="727">
                  <c:v>14780.57</c:v>
                </c:pt>
                <c:pt idx="728">
                  <c:v>15099.32</c:v>
                </c:pt>
                <c:pt idx="729">
                  <c:v>15049.32</c:v>
                </c:pt>
                <c:pt idx="730">
                  <c:v>14999.32</c:v>
                </c:pt>
                <c:pt idx="731">
                  <c:v>14949.32</c:v>
                </c:pt>
                <c:pt idx="732">
                  <c:v>14899.32</c:v>
                </c:pt>
                <c:pt idx="733">
                  <c:v>15374.32</c:v>
                </c:pt>
                <c:pt idx="734">
                  <c:v>15324.32</c:v>
                </c:pt>
                <c:pt idx="735">
                  <c:v>15274.32</c:v>
                </c:pt>
                <c:pt idx="736">
                  <c:v>15224.32</c:v>
                </c:pt>
                <c:pt idx="737">
                  <c:v>15174.32</c:v>
                </c:pt>
                <c:pt idx="738">
                  <c:v>15124.32</c:v>
                </c:pt>
                <c:pt idx="739">
                  <c:v>15074.32</c:v>
                </c:pt>
                <c:pt idx="740">
                  <c:v>15024.32</c:v>
                </c:pt>
                <c:pt idx="741">
                  <c:v>14974.32</c:v>
                </c:pt>
                <c:pt idx="742">
                  <c:v>14924.32</c:v>
                </c:pt>
                <c:pt idx="743">
                  <c:v>14874.32</c:v>
                </c:pt>
                <c:pt idx="744">
                  <c:v>14966.32</c:v>
                </c:pt>
                <c:pt idx="745">
                  <c:v>14916.32</c:v>
                </c:pt>
                <c:pt idx="746">
                  <c:v>14866.32</c:v>
                </c:pt>
                <c:pt idx="747">
                  <c:v>14816.32</c:v>
                </c:pt>
                <c:pt idx="748">
                  <c:v>14766.32</c:v>
                </c:pt>
                <c:pt idx="749">
                  <c:v>15178.82</c:v>
                </c:pt>
                <c:pt idx="750">
                  <c:v>15128.82</c:v>
                </c:pt>
                <c:pt idx="751">
                  <c:v>15078.82</c:v>
                </c:pt>
                <c:pt idx="752">
                  <c:v>15028.82</c:v>
                </c:pt>
                <c:pt idx="753">
                  <c:v>14978.82</c:v>
                </c:pt>
                <c:pt idx="754">
                  <c:v>14928.82</c:v>
                </c:pt>
                <c:pt idx="755">
                  <c:v>14925.07</c:v>
                </c:pt>
                <c:pt idx="756">
                  <c:v>15081.32</c:v>
                </c:pt>
                <c:pt idx="757">
                  <c:v>15031.32</c:v>
                </c:pt>
                <c:pt idx="758">
                  <c:v>14981.32</c:v>
                </c:pt>
                <c:pt idx="759">
                  <c:v>14931.32</c:v>
                </c:pt>
                <c:pt idx="760">
                  <c:v>14881.32</c:v>
                </c:pt>
                <c:pt idx="761">
                  <c:v>14831.32</c:v>
                </c:pt>
                <c:pt idx="762">
                  <c:v>14781.32</c:v>
                </c:pt>
                <c:pt idx="763">
                  <c:v>14731.32</c:v>
                </c:pt>
                <c:pt idx="764">
                  <c:v>14681.32</c:v>
                </c:pt>
                <c:pt idx="765">
                  <c:v>14631.32</c:v>
                </c:pt>
                <c:pt idx="766">
                  <c:v>14581.32</c:v>
                </c:pt>
                <c:pt idx="767">
                  <c:v>14531.32</c:v>
                </c:pt>
                <c:pt idx="768">
                  <c:v>14481.32</c:v>
                </c:pt>
                <c:pt idx="769">
                  <c:v>14431.32</c:v>
                </c:pt>
                <c:pt idx="770">
                  <c:v>14381.32</c:v>
                </c:pt>
                <c:pt idx="771">
                  <c:v>14331.32</c:v>
                </c:pt>
                <c:pt idx="772">
                  <c:v>14281.32</c:v>
                </c:pt>
                <c:pt idx="773">
                  <c:v>14231.32</c:v>
                </c:pt>
                <c:pt idx="774">
                  <c:v>14181.32</c:v>
                </c:pt>
                <c:pt idx="775">
                  <c:v>14131.32</c:v>
                </c:pt>
                <c:pt idx="776">
                  <c:v>14081.32</c:v>
                </c:pt>
                <c:pt idx="777">
                  <c:v>14031.32</c:v>
                </c:pt>
                <c:pt idx="778">
                  <c:v>13981.32</c:v>
                </c:pt>
                <c:pt idx="779">
                  <c:v>14393.82</c:v>
                </c:pt>
                <c:pt idx="780">
                  <c:v>14343.82</c:v>
                </c:pt>
                <c:pt idx="781">
                  <c:v>14293.82</c:v>
                </c:pt>
                <c:pt idx="782">
                  <c:v>14243.82</c:v>
                </c:pt>
                <c:pt idx="783">
                  <c:v>15650.07</c:v>
                </c:pt>
                <c:pt idx="784">
                  <c:v>15600.07</c:v>
                </c:pt>
                <c:pt idx="785">
                  <c:v>15550.07</c:v>
                </c:pt>
                <c:pt idx="786">
                  <c:v>15500.07</c:v>
                </c:pt>
                <c:pt idx="787">
                  <c:v>15450.07</c:v>
                </c:pt>
                <c:pt idx="788">
                  <c:v>15400.07</c:v>
                </c:pt>
                <c:pt idx="789">
                  <c:v>15350.07</c:v>
                </c:pt>
                <c:pt idx="790">
                  <c:v>15300.07</c:v>
                </c:pt>
                <c:pt idx="791">
                  <c:v>15250.07</c:v>
                </c:pt>
                <c:pt idx="792">
                  <c:v>15200.07</c:v>
                </c:pt>
                <c:pt idx="793">
                  <c:v>16000.07</c:v>
                </c:pt>
                <c:pt idx="794">
                  <c:v>15950.07</c:v>
                </c:pt>
                <c:pt idx="795">
                  <c:v>15900.07</c:v>
                </c:pt>
                <c:pt idx="796">
                  <c:v>15850.07</c:v>
                </c:pt>
                <c:pt idx="797">
                  <c:v>15800.07</c:v>
                </c:pt>
                <c:pt idx="798">
                  <c:v>15750.07</c:v>
                </c:pt>
                <c:pt idx="799">
                  <c:v>16781.32</c:v>
                </c:pt>
                <c:pt idx="800">
                  <c:v>16731.32</c:v>
                </c:pt>
                <c:pt idx="801">
                  <c:v>16956.32</c:v>
                </c:pt>
                <c:pt idx="802">
                  <c:v>16906.32</c:v>
                </c:pt>
                <c:pt idx="803">
                  <c:v>16856.32</c:v>
                </c:pt>
                <c:pt idx="804">
                  <c:v>16806.32</c:v>
                </c:pt>
                <c:pt idx="805">
                  <c:v>16756.32</c:v>
                </c:pt>
                <c:pt idx="806">
                  <c:v>16706.32</c:v>
                </c:pt>
                <c:pt idx="807">
                  <c:v>16656.32</c:v>
                </c:pt>
                <c:pt idx="808">
                  <c:v>16606.32</c:v>
                </c:pt>
                <c:pt idx="809">
                  <c:v>16556.32</c:v>
                </c:pt>
                <c:pt idx="810">
                  <c:v>16506.32</c:v>
                </c:pt>
                <c:pt idx="811">
                  <c:v>16456.32</c:v>
                </c:pt>
                <c:pt idx="812">
                  <c:v>16631.32</c:v>
                </c:pt>
                <c:pt idx="813">
                  <c:v>16581.32</c:v>
                </c:pt>
                <c:pt idx="814">
                  <c:v>16531.32</c:v>
                </c:pt>
                <c:pt idx="815">
                  <c:v>16481.32</c:v>
                </c:pt>
                <c:pt idx="816">
                  <c:v>16431.32</c:v>
                </c:pt>
                <c:pt idx="817">
                  <c:v>16381.32</c:v>
                </c:pt>
                <c:pt idx="818">
                  <c:v>16331.32</c:v>
                </c:pt>
                <c:pt idx="819">
                  <c:v>16281.32</c:v>
                </c:pt>
                <c:pt idx="820">
                  <c:v>16231.32</c:v>
                </c:pt>
                <c:pt idx="821">
                  <c:v>16181.32</c:v>
                </c:pt>
                <c:pt idx="822">
                  <c:v>16131.32</c:v>
                </c:pt>
                <c:pt idx="823">
                  <c:v>16081.32</c:v>
                </c:pt>
                <c:pt idx="824">
                  <c:v>16031.32</c:v>
                </c:pt>
                <c:pt idx="825">
                  <c:v>15981.32</c:v>
                </c:pt>
                <c:pt idx="826">
                  <c:v>15931.32</c:v>
                </c:pt>
                <c:pt idx="827">
                  <c:v>15881.32</c:v>
                </c:pt>
                <c:pt idx="828">
                  <c:v>15831.32</c:v>
                </c:pt>
                <c:pt idx="829">
                  <c:v>16743.82</c:v>
                </c:pt>
                <c:pt idx="830">
                  <c:v>16693.82</c:v>
                </c:pt>
                <c:pt idx="831">
                  <c:v>16643.82</c:v>
                </c:pt>
                <c:pt idx="832">
                  <c:v>16593.82</c:v>
                </c:pt>
                <c:pt idx="833">
                  <c:v>17068.82</c:v>
                </c:pt>
                <c:pt idx="834">
                  <c:v>17018.82</c:v>
                </c:pt>
                <c:pt idx="835">
                  <c:v>16968.82</c:v>
                </c:pt>
                <c:pt idx="836">
                  <c:v>16918.82</c:v>
                </c:pt>
                <c:pt idx="837">
                  <c:v>17026.82</c:v>
                </c:pt>
                <c:pt idx="838">
                  <c:v>16976.82</c:v>
                </c:pt>
                <c:pt idx="839">
                  <c:v>16926.82</c:v>
                </c:pt>
                <c:pt idx="840">
                  <c:v>16876.82</c:v>
                </c:pt>
                <c:pt idx="841">
                  <c:v>16826.82</c:v>
                </c:pt>
                <c:pt idx="842">
                  <c:v>16776.82</c:v>
                </c:pt>
                <c:pt idx="843">
                  <c:v>16726.82</c:v>
                </c:pt>
                <c:pt idx="844">
                  <c:v>16676.82</c:v>
                </c:pt>
                <c:pt idx="845">
                  <c:v>16626.82</c:v>
                </c:pt>
                <c:pt idx="846">
                  <c:v>16576.82</c:v>
                </c:pt>
                <c:pt idx="847">
                  <c:v>16526.82</c:v>
                </c:pt>
                <c:pt idx="848">
                  <c:v>16476.82</c:v>
                </c:pt>
                <c:pt idx="849">
                  <c:v>16426.82</c:v>
                </c:pt>
                <c:pt idx="850">
                  <c:v>16376.82</c:v>
                </c:pt>
                <c:pt idx="851">
                  <c:v>16326.82</c:v>
                </c:pt>
                <c:pt idx="852">
                  <c:v>16276.82</c:v>
                </c:pt>
                <c:pt idx="853">
                  <c:v>16226.82</c:v>
                </c:pt>
                <c:pt idx="854">
                  <c:v>16176.82</c:v>
                </c:pt>
                <c:pt idx="855">
                  <c:v>16126.82</c:v>
                </c:pt>
                <c:pt idx="856">
                  <c:v>16076.82</c:v>
                </c:pt>
                <c:pt idx="857">
                  <c:v>16026.82</c:v>
                </c:pt>
                <c:pt idx="858">
                  <c:v>16151.82</c:v>
                </c:pt>
                <c:pt idx="859">
                  <c:v>16101.82</c:v>
                </c:pt>
                <c:pt idx="860">
                  <c:v>16244.32</c:v>
                </c:pt>
                <c:pt idx="861">
                  <c:v>16194.32</c:v>
                </c:pt>
                <c:pt idx="862">
                  <c:v>16144.32</c:v>
                </c:pt>
                <c:pt idx="863">
                  <c:v>16094.32</c:v>
                </c:pt>
                <c:pt idx="864">
                  <c:v>16044.32</c:v>
                </c:pt>
                <c:pt idx="865">
                  <c:v>15994.32</c:v>
                </c:pt>
                <c:pt idx="866">
                  <c:v>15944.32</c:v>
                </c:pt>
                <c:pt idx="867">
                  <c:v>15894.32</c:v>
                </c:pt>
                <c:pt idx="868">
                  <c:v>15844.32</c:v>
                </c:pt>
                <c:pt idx="869">
                  <c:v>15794.32</c:v>
                </c:pt>
                <c:pt idx="870">
                  <c:v>15744.32</c:v>
                </c:pt>
                <c:pt idx="871">
                  <c:v>15694.32</c:v>
                </c:pt>
                <c:pt idx="872">
                  <c:v>15644.32</c:v>
                </c:pt>
                <c:pt idx="873">
                  <c:v>15594.32</c:v>
                </c:pt>
                <c:pt idx="874">
                  <c:v>15544.32</c:v>
                </c:pt>
                <c:pt idx="875">
                  <c:v>17524.32</c:v>
                </c:pt>
                <c:pt idx="876">
                  <c:v>17474.32</c:v>
                </c:pt>
                <c:pt idx="877">
                  <c:v>17424.32</c:v>
                </c:pt>
                <c:pt idx="878">
                  <c:v>17374.32</c:v>
                </c:pt>
                <c:pt idx="879">
                  <c:v>17324.32</c:v>
                </c:pt>
                <c:pt idx="880">
                  <c:v>17274.32</c:v>
                </c:pt>
                <c:pt idx="881">
                  <c:v>17724.32</c:v>
                </c:pt>
                <c:pt idx="882">
                  <c:v>17674.32</c:v>
                </c:pt>
                <c:pt idx="883">
                  <c:v>17624.32</c:v>
                </c:pt>
                <c:pt idx="884">
                  <c:v>17574.32</c:v>
                </c:pt>
                <c:pt idx="885">
                  <c:v>17524.32</c:v>
                </c:pt>
                <c:pt idx="886">
                  <c:v>17474.32</c:v>
                </c:pt>
                <c:pt idx="887">
                  <c:v>17424.32</c:v>
                </c:pt>
                <c:pt idx="888">
                  <c:v>17374.32</c:v>
                </c:pt>
                <c:pt idx="889">
                  <c:v>17324.32</c:v>
                </c:pt>
                <c:pt idx="890">
                  <c:v>17274.32</c:v>
                </c:pt>
                <c:pt idx="891">
                  <c:v>17224.32</c:v>
                </c:pt>
                <c:pt idx="892">
                  <c:v>17174.32</c:v>
                </c:pt>
                <c:pt idx="893">
                  <c:v>17124.32</c:v>
                </c:pt>
                <c:pt idx="894">
                  <c:v>17130.57</c:v>
                </c:pt>
                <c:pt idx="895">
                  <c:v>17080.57</c:v>
                </c:pt>
                <c:pt idx="896">
                  <c:v>17030.57</c:v>
                </c:pt>
                <c:pt idx="897">
                  <c:v>16980.57</c:v>
                </c:pt>
                <c:pt idx="898">
                  <c:v>16930.57</c:v>
                </c:pt>
                <c:pt idx="899">
                  <c:v>16880.57</c:v>
                </c:pt>
                <c:pt idx="900">
                  <c:v>16830.57</c:v>
                </c:pt>
                <c:pt idx="901">
                  <c:v>16780.57</c:v>
                </c:pt>
                <c:pt idx="902">
                  <c:v>16730.57</c:v>
                </c:pt>
                <c:pt idx="903">
                  <c:v>16680.57</c:v>
                </c:pt>
                <c:pt idx="904">
                  <c:v>16630.57</c:v>
                </c:pt>
                <c:pt idx="905">
                  <c:v>16580.57</c:v>
                </c:pt>
                <c:pt idx="906">
                  <c:v>16530.57</c:v>
                </c:pt>
                <c:pt idx="907">
                  <c:v>16480.57</c:v>
                </c:pt>
                <c:pt idx="908">
                  <c:v>19480.57</c:v>
                </c:pt>
                <c:pt idx="909">
                  <c:v>19430.57</c:v>
                </c:pt>
                <c:pt idx="910">
                  <c:v>19380.57</c:v>
                </c:pt>
                <c:pt idx="911">
                  <c:v>19330.57</c:v>
                </c:pt>
                <c:pt idx="912">
                  <c:v>19280.57</c:v>
                </c:pt>
                <c:pt idx="913">
                  <c:v>19230.57</c:v>
                </c:pt>
                <c:pt idx="914">
                  <c:v>19180.57</c:v>
                </c:pt>
                <c:pt idx="915">
                  <c:v>19130.57</c:v>
                </c:pt>
                <c:pt idx="916">
                  <c:v>19080.57</c:v>
                </c:pt>
                <c:pt idx="917">
                  <c:v>19030.57</c:v>
                </c:pt>
                <c:pt idx="918">
                  <c:v>18980.57</c:v>
                </c:pt>
                <c:pt idx="919">
                  <c:v>18930.57</c:v>
                </c:pt>
                <c:pt idx="920">
                  <c:v>18880.57</c:v>
                </c:pt>
                <c:pt idx="921">
                  <c:v>18830.57</c:v>
                </c:pt>
                <c:pt idx="922">
                  <c:v>18780.57</c:v>
                </c:pt>
                <c:pt idx="923">
                  <c:v>18730.57</c:v>
                </c:pt>
                <c:pt idx="924">
                  <c:v>18680.57</c:v>
                </c:pt>
                <c:pt idx="925">
                  <c:v>18630.57</c:v>
                </c:pt>
                <c:pt idx="926">
                  <c:v>18580.57</c:v>
                </c:pt>
                <c:pt idx="927">
                  <c:v>18530.57</c:v>
                </c:pt>
                <c:pt idx="928">
                  <c:v>18480.57</c:v>
                </c:pt>
                <c:pt idx="929">
                  <c:v>18430.57</c:v>
                </c:pt>
                <c:pt idx="930">
                  <c:v>18380.57</c:v>
                </c:pt>
                <c:pt idx="931">
                  <c:v>18330.57</c:v>
                </c:pt>
                <c:pt idx="932">
                  <c:v>18280.57</c:v>
                </c:pt>
                <c:pt idx="933">
                  <c:v>18230.57</c:v>
                </c:pt>
                <c:pt idx="934">
                  <c:v>18180.57</c:v>
                </c:pt>
                <c:pt idx="935">
                  <c:v>18130.57</c:v>
                </c:pt>
                <c:pt idx="936">
                  <c:v>18080.57</c:v>
                </c:pt>
                <c:pt idx="937">
                  <c:v>18030.57</c:v>
                </c:pt>
                <c:pt idx="938">
                  <c:v>17980.57</c:v>
                </c:pt>
                <c:pt idx="939">
                  <c:v>17930.57</c:v>
                </c:pt>
                <c:pt idx="940">
                  <c:v>17880.57</c:v>
                </c:pt>
                <c:pt idx="941">
                  <c:v>17830.57</c:v>
                </c:pt>
                <c:pt idx="942">
                  <c:v>17780.57</c:v>
                </c:pt>
                <c:pt idx="943">
                  <c:v>17730.57</c:v>
                </c:pt>
                <c:pt idx="944">
                  <c:v>17680.57</c:v>
                </c:pt>
                <c:pt idx="945">
                  <c:v>17630.57</c:v>
                </c:pt>
                <c:pt idx="946">
                  <c:v>17580.57</c:v>
                </c:pt>
                <c:pt idx="947">
                  <c:v>17530.57</c:v>
                </c:pt>
                <c:pt idx="948">
                  <c:v>17480.57</c:v>
                </c:pt>
                <c:pt idx="949">
                  <c:v>17430.57</c:v>
                </c:pt>
                <c:pt idx="950">
                  <c:v>17380.57</c:v>
                </c:pt>
                <c:pt idx="951">
                  <c:v>17330.57</c:v>
                </c:pt>
                <c:pt idx="952">
                  <c:v>17280.57</c:v>
                </c:pt>
                <c:pt idx="953">
                  <c:v>17230.57</c:v>
                </c:pt>
                <c:pt idx="954">
                  <c:v>17180.57</c:v>
                </c:pt>
                <c:pt idx="955">
                  <c:v>17130.57</c:v>
                </c:pt>
                <c:pt idx="956">
                  <c:v>17080.57</c:v>
                </c:pt>
                <c:pt idx="957">
                  <c:v>17030.57</c:v>
                </c:pt>
                <c:pt idx="958">
                  <c:v>16980.57</c:v>
                </c:pt>
                <c:pt idx="959">
                  <c:v>16930.57</c:v>
                </c:pt>
                <c:pt idx="960">
                  <c:v>16880.57</c:v>
                </c:pt>
                <c:pt idx="961">
                  <c:v>16830.57</c:v>
                </c:pt>
                <c:pt idx="962">
                  <c:v>16780.57</c:v>
                </c:pt>
                <c:pt idx="963">
                  <c:v>16730.57</c:v>
                </c:pt>
                <c:pt idx="964">
                  <c:v>16680.57</c:v>
                </c:pt>
                <c:pt idx="965">
                  <c:v>16630.57</c:v>
                </c:pt>
                <c:pt idx="966">
                  <c:v>16580.57</c:v>
                </c:pt>
                <c:pt idx="967">
                  <c:v>16530.57</c:v>
                </c:pt>
                <c:pt idx="968">
                  <c:v>16480.57</c:v>
                </c:pt>
                <c:pt idx="969">
                  <c:v>16430.57</c:v>
                </c:pt>
                <c:pt idx="970">
                  <c:v>16380.57</c:v>
                </c:pt>
                <c:pt idx="971">
                  <c:v>16330.57</c:v>
                </c:pt>
                <c:pt idx="972">
                  <c:v>16280.57</c:v>
                </c:pt>
                <c:pt idx="973">
                  <c:v>16230.57</c:v>
                </c:pt>
                <c:pt idx="974">
                  <c:v>16180.57</c:v>
                </c:pt>
                <c:pt idx="975">
                  <c:v>16130.57</c:v>
                </c:pt>
                <c:pt idx="976">
                  <c:v>16245.57</c:v>
                </c:pt>
                <c:pt idx="977">
                  <c:v>16195.57</c:v>
                </c:pt>
                <c:pt idx="978">
                  <c:v>16145.57</c:v>
                </c:pt>
                <c:pt idx="979">
                  <c:v>16095.57</c:v>
                </c:pt>
                <c:pt idx="980">
                  <c:v>16045.57</c:v>
                </c:pt>
                <c:pt idx="981">
                  <c:v>15995.57</c:v>
                </c:pt>
                <c:pt idx="982">
                  <c:v>15945.57</c:v>
                </c:pt>
                <c:pt idx="983">
                  <c:v>15895.57</c:v>
                </c:pt>
                <c:pt idx="984">
                  <c:v>15845.57</c:v>
                </c:pt>
                <c:pt idx="985">
                  <c:v>15795.57</c:v>
                </c:pt>
                <c:pt idx="986">
                  <c:v>15745.57</c:v>
                </c:pt>
                <c:pt idx="987">
                  <c:v>15695.57</c:v>
                </c:pt>
                <c:pt idx="988">
                  <c:v>15645.57</c:v>
                </c:pt>
                <c:pt idx="989">
                  <c:v>15595.57</c:v>
                </c:pt>
                <c:pt idx="990">
                  <c:v>15545.57</c:v>
                </c:pt>
                <c:pt idx="991">
                  <c:v>15495.57</c:v>
                </c:pt>
                <c:pt idx="992">
                  <c:v>15445.57</c:v>
                </c:pt>
                <c:pt idx="993">
                  <c:v>15395.57</c:v>
                </c:pt>
                <c:pt idx="994">
                  <c:v>15345.57</c:v>
                </c:pt>
                <c:pt idx="995">
                  <c:v>15295.57</c:v>
                </c:pt>
                <c:pt idx="996">
                  <c:v>15245.57</c:v>
                </c:pt>
                <c:pt idx="997">
                  <c:v>15195.57</c:v>
                </c:pt>
                <c:pt idx="998">
                  <c:v>15145.57</c:v>
                </c:pt>
                <c:pt idx="999">
                  <c:v>15095.57</c:v>
                </c:pt>
                <c:pt idx="1000">
                  <c:v>15045.57</c:v>
                </c:pt>
                <c:pt idx="1001">
                  <c:v>14995.57</c:v>
                </c:pt>
                <c:pt idx="1002">
                  <c:v>14945.57</c:v>
                </c:pt>
                <c:pt idx="1003">
                  <c:v>14895.57</c:v>
                </c:pt>
                <c:pt idx="1004">
                  <c:v>14845.57</c:v>
                </c:pt>
                <c:pt idx="1005">
                  <c:v>14795.57</c:v>
                </c:pt>
                <c:pt idx="1006">
                  <c:v>14745.57</c:v>
                </c:pt>
                <c:pt idx="1007">
                  <c:v>14695.57</c:v>
                </c:pt>
                <c:pt idx="1008">
                  <c:v>14645.57</c:v>
                </c:pt>
                <c:pt idx="1009">
                  <c:v>14595.57</c:v>
                </c:pt>
                <c:pt idx="1010">
                  <c:v>14545.57</c:v>
                </c:pt>
                <c:pt idx="1011">
                  <c:v>14495.57</c:v>
                </c:pt>
                <c:pt idx="1012">
                  <c:v>14445.57</c:v>
                </c:pt>
                <c:pt idx="1013">
                  <c:v>14395.57</c:v>
                </c:pt>
                <c:pt idx="1014">
                  <c:v>14345.57</c:v>
                </c:pt>
                <c:pt idx="1015">
                  <c:v>14295.57</c:v>
                </c:pt>
                <c:pt idx="1016">
                  <c:v>14245.57</c:v>
                </c:pt>
                <c:pt idx="1017">
                  <c:v>14195.57</c:v>
                </c:pt>
                <c:pt idx="1018">
                  <c:v>14145.57</c:v>
                </c:pt>
                <c:pt idx="1019">
                  <c:v>14095.57</c:v>
                </c:pt>
                <c:pt idx="1020">
                  <c:v>14045.57</c:v>
                </c:pt>
                <c:pt idx="1021">
                  <c:v>13995.57</c:v>
                </c:pt>
                <c:pt idx="1022">
                  <c:v>13945.57</c:v>
                </c:pt>
                <c:pt idx="1023">
                  <c:v>13895.57</c:v>
                </c:pt>
                <c:pt idx="1024">
                  <c:v>14006.82</c:v>
                </c:pt>
                <c:pt idx="1025">
                  <c:v>13956.82</c:v>
                </c:pt>
                <c:pt idx="1026">
                  <c:v>13906.82</c:v>
                </c:pt>
                <c:pt idx="1027">
                  <c:v>13856.82</c:v>
                </c:pt>
                <c:pt idx="1028">
                  <c:v>13806.82</c:v>
                </c:pt>
                <c:pt idx="1029">
                  <c:v>14281.82</c:v>
                </c:pt>
                <c:pt idx="1030">
                  <c:v>14231.82</c:v>
                </c:pt>
                <c:pt idx="1031">
                  <c:v>14681.82</c:v>
                </c:pt>
                <c:pt idx="1032">
                  <c:v>14631.82</c:v>
                </c:pt>
                <c:pt idx="1033">
                  <c:v>14806.82</c:v>
                </c:pt>
                <c:pt idx="1034">
                  <c:v>14756.82</c:v>
                </c:pt>
                <c:pt idx="1035">
                  <c:v>14706.82</c:v>
                </c:pt>
                <c:pt idx="1036">
                  <c:v>14656.82</c:v>
                </c:pt>
                <c:pt idx="1037">
                  <c:v>14606.82</c:v>
                </c:pt>
                <c:pt idx="1038">
                  <c:v>14556.82</c:v>
                </c:pt>
                <c:pt idx="1039">
                  <c:v>14506.82</c:v>
                </c:pt>
                <c:pt idx="1040">
                  <c:v>14456.82</c:v>
                </c:pt>
                <c:pt idx="1041">
                  <c:v>14406.82</c:v>
                </c:pt>
                <c:pt idx="1042">
                  <c:v>14681.82</c:v>
                </c:pt>
                <c:pt idx="1043">
                  <c:v>14631.82</c:v>
                </c:pt>
                <c:pt idx="1044">
                  <c:v>14581.82</c:v>
                </c:pt>
                <c:pt idx="1045">
                  <c:v>14531.82</c:v>
                </c:pt>
                <c:pt idx="1046">
                  <c:v>14481.82</c:v>
                </c:pt>
                <c:pt idx="1047">
                  <c:v>14431.82</c:v>
                </c:pt>
                <c:pt idx="1048">
                  <c:v>14381.82</c:v>
                </c:pt>
                <c:pt idx="1049">
                  <c:v>14331.82</c:v>
                </c:pt>
                <c:pt idx="1050">
                  <c:v>14281.82</c:v>
                </c:pt>
                <c:pt idx="1051">
                  <c:v>14231.82</c:v>
                </c:pt>
                <c:pt idx="1052">
                  <c:v>14181.82</c:v>
                </c:pt>
                <c:pt idx="1053">
                  <c:v>14131.82</c:v>
                </c:pt>
                <c:pt idx="1054">
                  <c:v>14081.82</c:v>
                </c:pt>
                <c:pt idx="1055">
                  <c:v>14031.82</c:v>
                </c:pt>
                <c:pt idx="1056">
                  <c:v>13981.82</c:v>
                </c:pt>
                <c:pt idx="1057">
                  <c:v>13931.82</c:v>
                </c:pt>
                <c:pt idx="1058">
                  <c:v>13881.82</c:v>
                </c:pt>
                <c:pt idx="1059">
                  <c:v>13831.82</c:v>
                </c:pt>
                <c:pt idx="1060">
                  <c:v>13781.82</c:v>
                </c:pt>
                <c:pt idx="1061">
                  <c:v>13731.82</c:v>
                </c:pt>
                <c:pt idx="1062">
                  <c:v>13681.82</c:v>
                </c:pt>
                <c:pt idx="1063">
                  <c:v>13631.82</c:v>
                </c:pt>
                <c:pt idx="1064">
                  <c:v>13781.82</c:v>
                </c:pt>
                <c:pt idx="1065">
                  <c:v>13731.82</c:v>
                </c:pt>
                <c:pt idx="1066">
                  <c:v>13681.82</c:v>
                </c:pt>
                <c:pt idx="1067">
                  <c:v>13631.82</c:v>
                </c:pt>
                <c:pt idx="1068">
                  <c:v>16131.82</c:v>
                </c:pt>
                <c:pt idx="1069">
                  <c:v>16081.82</c:v>
                </c:pt>
                <c:pt idx="1070">
                  <c:v>16031.82</c:v>
                </c:pt>
                <c:pt idx="1071">
                  <c:v>16146.82</c:v>
                </c:pt>
                <c:pt idx="1072">
                  <c:v>16096.82</c:v>
                </c:pt>
                <c:pt idx="1073">
                  <c:v>16046.82</c:v>
                </c:pt>
                <c:pt idx="1074">
                  <c:v>15996.82</c:v>
                </c:pt>
                <c:pt idx="1075">
                  <c:v>15946.82</c:v>
                </c:pt>
                <c:pt idx="1076">
                  <c:v>15896.82</c:v>
                </c:pt>
                <c:pt idx="1077">
                  <c:v>15846.82</c:v>
                </c:pt>
                <c:pt idx="1078">
                  <c:v>15796.82</c:v>
                </c:pt>
                <c:pt idx="1079">
                  <c:v>15746.82</c:v>
                </c:pt>
                <c:pt idx="1080">
                  <c:v>15696.82</c:v>
                </c:pt>
                <c:pt idx="1081">
                  <c:v>15951.82</c:v>
                </c:pt>
                <c:pt idx="1082">
                  <c:v>15901.82</c:v>
                </c:pt>
                <c:pt idx="1083">
                  <c:v>15851.82</c:v>
                </c:pt>
                <c:pt idx="1084">
                  <c:v>15801.82</c:v>
                </c:pt>
                <c:pt idx="1085">
                  <c:v>15751.82</c:v>
                </c:pt>
                <c:pt idx="1086">
                  <c:v>15701.82</c:v>
                </c:pt>
                <c:pt idx="1087">
                  <c:v>15651.82</c:v>
                </c:pt>
                <c:pt idx="1088">
                  <c:v>16026.82</c:v>
                </c:pt>
                <c:pt idx="1089">
                  <c:v>15976.82</c:v>
                </c:pt>
                <c:pt idx="1090">
                  <c:v>15926.82</c:v>
                </c:pt>
                <c:pt idx="1091">
                  <c:v>15876.82</c:v>
                </c:pt>
                <c:pt idx="1092">
                  <c:v>15826.82</c:v>
                </c:pt>
                <c:pt idx="1093">
                  <c:v>15776.82</c:v>
                </c:pt>
                <c:pt idx="1094">
                  <c:v>15726.82</c:v>
                </c:pt>
                <c:pt idx="1095">
                  <c:v>15676.82</c:v>
                </c:pt>
                <c:pt idx="1096">
                  <c:v>15626.82</c:v>
                </c:pt>
                <c:pt idx="1097">
                  <c:v>15576.82</c:v>
                </c:pt>
                <c:pt idx="1098">
                  <c:v>15526.82</c:v>
                </c:pt>
                <c:pt idx="1099">
                  <c:v>15476.82</c:v>
                </c:pt>
                <c:pt idx="1100">
                  <c:v>15426.82</c:v>
                </c:pt>
                <c:pt idx="1101">
                  <c:v>15376.82</c:v>
                </c:pt>
                <c:pt idx="1102">
                  <c:v>15326.82</c:v>
                </c:pt>
                <c:pt idx="1103">
                  <c:v>15276.82</c:v>
                </c:pt>
                <c:pt idx="1104">
                  <c:v>15226.82</c:v>
                </c:pt>
                <c:pt idx="1105">
                  <c:v>15701.82</c:v>
                </c:pt>
                <c:pt idx="1106">
                  <c:v>15651.82</c:v>
                </c:pt>
                <c:pt idx="1107">
                  <c:v>15601.82</c:v>
                </c:pt>
                <c:pt idx="1108">
                  <c:v>15551.82</c:v>
                </c:pt>
                <c:pt idx="1109">
                  <c:v>15501.82</c:v>
                </c:pt>
                <c:pt idx="1110">
                  <c:v>15451.82</c:v>
                </c:pt>
                <c:pt idx="1111">
                  <c:v>15401.82</c:v>
                </c:pt>
                <c:pt idx="1112">
                  <c:v>15351.82</c:v>
                </c:pt>
                <c:pt idx="1113">
                  <c:v>15301.82</c:v>
                </c:pt>
                <c:pt idx="1114">
                  <c:v>15251.82</c:v>
                </c:pt>
                <c:pt idx="1115">
                  <c:v>15201.82</c:v>
                </c:pt>
                <c:pt idx="1116">
                  <c:v>16451.82</c:v>
                </c:pt>
                <c:pt idx="1117">
                  <c:v>16401.82</c:v>
                </c:pt>
                <c:pt idx="1118">
                  <c:v>16351.82</c:v>
                </c:pt>
                <c:pt idx="1119">
                  <c:v>16301.82</c:v>
                </c:pt>
                <c:pt idx="1120">
                  <c:v>16251.82</c:v>
                </c:pt>
                <c:pt idx="1121">
                  <c:v>16539.32</c:v>
                </c:pt>
                <c:pt idx="1122">
                  <c:v>16489.32</c:v>
                </c:pt>
                <c:pt idx="1123">
                  <c:v>16439.32</c:v>
                </c:pt>
                <c:pt idx="1124">
                  <c:v>16389.32</c:v>
                </c:pt>
                <c:pt idx="1125">
                  <c:v>16339.32</c:v>
                </c:pt>
                <c:pt idx="1126">
                  <c:v>16329.32</c:v>
                </c:pt>
                <c:pt idx="1127">
                  <c:v>16279.32</c:v>
                </c:pt>
                <c:pt idx="1128">
                  <c:v>16629.32</c:v>
                </c:pt>
                <c:pt idx="1129">
                  <c:v>16579.32</c:v>
                </c:pt>
                <c:pt idx="1130">
                  <c:v>16529.32</c:v>
                </c:pt>
                <c:pt idx="1131">
                  <c:v>16479.32</c:v>
                </c:pt>
                <c:pt idx="1132">
                  <c:v>16429.32</c:v>
                </c:pt>
                <c:pt idx="1133">
                  <c:v>16379.32</c:v>
                </c:pt>
                <c:pt idx="1134">
                  <c:v>16329.32</c:v>
                </c:pt>
                <c:pt idx="1135">
                  <c:v>16279.32</c:v>
                </c:pt>
                <c:pt idx="1136">
                  <c:v>16229.32</c:v>
                </c:pt>
                <c:pt idx="1137">
                  <c:v>16179.32</c:v>
                </c:pt>
                <c:pt idx="1138">
                  <c:v>16129.32</c:v>
                </c:pt>
                <c:pt idx="1139">
                  <c:v>16079.32</c:v>
                </c:pt>
                <c:pt idx="1140">
                  <c:v>16029.32</c:v>
                </c:pt>
                <c:pt idx="1141">
                  <c:v>16191.82</c:v>
                </c:pt>
                <c:pt idx="1142">
                  <c:v>16141.82</c:v>
                </c:pt>
                <c:pt idx="1143">
                  <c:v>16091.82</c:v>
                </c:pt>
                <c:pt idx="1144">
                  <c:v>16041.82</c:v>
                </c:pt>
                <c:pt idx="1145">
                  <c:v>15991.82</c:v>
                </c:pt>
                <c:pt idx="1146">
                  <c:v>15941.82</c:v>
                </c:pt>
                <c:pt idx="1147">
                  <c:v>15891.82</c:v>
                </c:pt>
                <c:pt idx="1148">
                  <c:v>15841.82</c:v>
                </c:pt>
                <c:pt idx="1149">
                  <c:v>15791.82</c:v>
                </c:pt>
                <c:pt idx="1150">
                  <c:v>15741.82</c:v>
                </c:pt>
                <c:pt idx="1151">
                  <c:v>15691.82</c:v>
                </c:pt>
                <c:pt idx="1152">
                  <c:v>15641.82</c:v>
                </c:pt>
                <c:pt idx="1153">
                  <c:v>15591.82</c:v>
                </c:pt>
                <c:pt idx="1154">
                  <c:v>15541.82</c:v>
                </c:pt>
                <c:pt idx="1155">
                  <c:v>15491.82</c:v>
                </c:pt>
                <c:pt idx="1156">
                  <c:v>15441.82</c:v>
                </c:pt>
                <c:pt idx="1157">
                  <c:v>15391.82</c:v>
                </c:pt>
                <c:pt idx="1158">
                  <c:v>15341.82</c:v>
                </c:pt>
                <c:pt idx="1159">
                  <c:v>15291.82</c:v>
                </c:pt>
                <c:pt idx="1160">
                  <c:v>15241.82</c:v>
                </c:pt>
                <c:pt idx="1161">
                  <c:v>15191.82</c:v>
                </c:pt>
                <c:pt idx="1162">
                  <c:v>15141.82</c:v>
                </c:pt>
                <c:pt idx="1163">
                  <c:v>15091.82</c:v>
                </c:pt>
                <c:pt idx="1164">
                  <c:v>15041.82</c:v>
                </c:pt>
                <c:pt idx="1165">
                  <c:v>14991.82</c:v>
                </c:pt>
                <c:pt idx="1166">
                  <c:v>14941.82</c:v>
                </c:pt>
                <c:pt idx="1167">
                  <c:v>14891.82</c:v>
                </c:pt>
                <c:pt idx="1168">
                  <c:v>14841.82</c:v>
                </c:pt>
                <c:pt idx="1169">
                  <c:v>14791.82</c:v>
                </c:pt>
                <c:pt idx="1170">
                  <c:v>14741.82</c:v>
                </c:pt>
                <c:pt idx="1171">
                  <c:v>14935.57</c:v>
                </c:pt>
                <c:pt idx="1172">
                  <c:v>14885.57</c:v>
                </c:pt>
                <c:pt idx="1173">
                  <c:v>14835.57</c:v>
                </c:pt>
                <c:pt idx="1174">
                  <c:v>15310.57</c:v>
                </c:pt>
                <c:pt idx="1175">
                  <c:v>15260.57</c:v>
                </c:pt>
                <c:pt idx="1176">
                  <c:v>15210.57</c:v>
                </c:pt>
                <c:pt idx="1177">
                  <c:v>15160.57</c:v>
                </c:pt>
                <c:pt idx="1178">
                  <c:v>15110.57</c:v>
                </c:pt>
                <c:pt idx="1179">
                  <c:v>15060.57</c:v>
                </c:pt>
                <c:pt idx="1180">
                  <c:v>15010.57</c:v>
                </c:pt>
                <c:pt idx="1181">
                  <c:v>14960.57</c:v>
                </c:pt>
                <c:pt idx="1182">
                  <c:v>14910.57</c:v>
                </c:pt>
                <c:pt idx="1183">
                  <c:v>14860.57</c:v>
                </c:pt>
                <c:pt idx="1184">
                  <c:v>14810.57</c:v>
                </c:pt>
                <c:pt idx="1185">
                  <c:v>14760.57</c:v>
                </c:pt>
                <c:pt idx="1186">
                  <c:v>14710.57</c:v>
                </c:pt>
                <c:pt idx="1187">
                  <c:v>14660.57</c:v>
                </c:pt>
                <c:pt idx="1188">
                  <c:v>14610.57</c:v>
                </c:pt>
                <c:pt idx="1189">
                  <c:v>14560.57</c:v>
                </c:pt>
                <c:pt idx="1190">
                  <c:v>14510.57</c:v>
                </c:pt>
                <c:pt idx="1191">
                  <c:v>14460.57</c:v>
                </c:pt>
                <c:pt idx="1192">
                  <c:v>14410.57</c:v>
                </c:pt>
                <c:pt idx="1193">
                  <c:v>14360.57</c:v>
                </c:pt>
                <c:pt idx="1194">
                  <c:v>14310.57</c:v>
                </c:pt>
                <c:pt idx="1195">
                  <c:v>14260.57</c:v>
                </c:pt>
                <c:pt idx="1196">
                  <c:v>14548.07</c:v>
                </c:pt>
                <c:pt idx="1197">
                  <c:v>14498.07</c:v>
                </c:pt>
                <c:pt idx="1198">
                  <c:v>14448.07</c:v>
                </c:pt>
                <c:pt idx="1199">
                  <c:v>14398.07</c:v>
                </c:pt>
                <c:pt idx="1200">
                  <c:v>14348.07</c:v>
                </c:pt>
                <c:pt idx="1201">
                  <c:v>14298.07</c:v>
                </c:pt>
                <c:pt idx="1202">
                  <c:v>14248.07</c:v>
                </c:pt>
                <c:pt idx="1203">
                  <c:v>14198.07</c:v>
                </c:pt>
                <c:pt idx="1204">
                  <c:v>14148.07</c:v>
                </c:pt>
                <c:pt idx="1205">
                  <c:v>14098.07</c:v>
                </c:pt>
                <c:pt idx="1206">
                  <c:v>14048.07</c:v>
                </c:pt>
                <c:pt idx="1207">
                  <c:v>13998.07</c:v>
                </c:pt>
                <c:pt idx="1208">
                  <c:v>13948.07</c:v>
                </c:pt>
                <c:pt idx="1209">
                  <c:v>13898.07</c:v>
                </c:pt>
                <c:pt idx="1210">
                  <c:v>13848.07</c:v>
                </c:pt>
                <c:pt idx="1211">
                  <c:v>13798.07</c:v>
                </c:pt>
                <c:pt idx="1212">
                  <c:v>13748.07</c:v>
                </c:pt>
                <c:pt idx="1213">
                  <c:v>13698.07</c:v>
                </c:pt>
                <c:pt idx="1214">
                  <c:v>13648.07</c:v>
                </c:pt>
                <c:pt idx="1215">
                  <c:v>13618.07</c:v>
                </c:pt>
                <c:pt idx="1216">
                  <c:v>13588.07</c:v>
                </c:pt>
                <c:pt idx="1217">
                  <c:v>13568.07</c:v>
                </c:pt>
                <c:pt idx="1218">
                  <c:v>13518.07</c:v>
                </c:pt>
                <c:pt idx="1219">
                  <c:v>13468.07</c:v>
                </c:pt>
                <c:pt idx="1220">
                  <c:v>13418.07</c:v>
                </c:pt>
                <c:pt idx="1221">
                  <c:v>13368.07</c:v>
                </c:pt>
                <c:pt idx="1222">
                  <c:v>13318.07</c:v>
                </c:pt>
                <c:pt idx="1223">
                  <c:v>13268.07</c:v>
                </c:pt>
                <c:pt idx="1224">
                  <c:v>13218.07</c:v>
                </c:pt>
                <c:pt idx="1225">
                  <c:v>13168.07</c:v>
                </c:pt>
                <c:pt idx="1226">
                  <c:v>13118.07</c:v>
                </c:pt>
                <c:pt idx="1227">
                  <c:v>13068.07</c:v>
                </c:pt>
                <c:pt idx="1228">
                  <c:v>13018.07</c:v>
                </c:pt>
                <c:pt idx="1229">
                  <c:v>12968.07</c:v>
                </c:pt>
                <c:pt idx="1230">
                  <c:v>12918.07</c:v>
                </c:pt>
                <c:pt idx="1231">
                  <c:v>12868.07</c:v>
                </c:pt>
                <c:pt idx="1232">
                  <c:v>12818.07</c:v>
                </c:pt>
                <c:pt idx="1233">
                  <c:v>12768.07</c:v>
                </c:pt>
                <c:pt idx="1234">
                  <c:v>12718.07</c:v>
                </c:pt>
                <c:pt idx="1235">
                  <c:v>12668.07</c:v>
                </c:pt>
                <c:pt idx="1236">
                  <c:v>12618.07</c:v>
                </c:pt>
                <c:pt idx="1237">
                  <c:v>12568.07</c:v>
                </c:pt>
                <c:pt idx="1238">
                  <c:v>12518.07</c:v>
                </c:pt>
                <c:pt idx="1239">
                  <c:v>12468.07</c:v>
                </c:pt>
                <c:pt idx="1240">
                  <c:v>12418.07</c:v>
                </c:pt>
                <c:pt idx="1241">
                  <c:v>12368.07</c:v>
                </c:pt>
                <c:pt idx="1242">
                  <c:v>12318.07</c:v>
                </c:pt>
                <c:pt idx="1243">
                  <c:v>12268.07</c:v>
                </c:pt>
                <c:pt idx="1244">
                  <c:v>12218.07</c:v>
                </c:pt>
                <c:pt idx="1245">
                  <c:v>12168.07</c:v>
                </c:pt>
                <c:pt idx="1246">
                  <c:v>12118.07</c:v>
                </c:pt>
                <c:pt idx="1247">
                  <c:v>12068.07</c:v>
                </c:pt>
                <c:pt idx="1248">
                  <c:v>12018.07</c:v>
                </c:pt>
                <c:pt idx="1249">
                  <c:v>11968.07</c:v>
                </c:pt>
                <c:pt idx="1250">
                  <c:v>11918.07</c:v>
                </c:pt>
                <c:pt idx="1251">
                  <c:v>11988.07</c:v>
                </c:pt>
                <c:pt idx="1252">
                  <c:v>11938.07</c:v>
                </c:pt>
                <c:pt idx="1253">
                  <c:v>11888.07</c:v>
                </c:pt>
                <c:pt idx="1254">
                  <c:v>11838.07</c:v>
                </c:pt>
                <c:pt idx="1255">
                  <c:v>11788.07</c:v>
                </c:pt>
                <c:pt idx="1256">
                  <c:v>11738.07</c:v>
                </c:pt>
                <c:pt idx="1257">
                  <c:v>11688.07</c:v>
                </c:pt>
                <c:pt idx="1258">
                  <c:v>11638.07</c:v>
                </c:pt>
                <c:pt idx="1259">
                  <c:v>11588.07</c:v>
                </c:pt>
                <c:pt idx="1260">
                  <c:v>11538.07</c:v>
                </c:pt>
                <c:pt idx="1261">
                  <c:v>11488.07</c:v>
                </c:pt>
                <c:pt idx="1262">
                  <c:v>11438.07</c:v>
                </c:pt>
                <c:pt idx="1263">
                  <c:v>11388.07</c:v>
                </c:pt>
                <c:pt idx="1264">
                  <c:v>11338.07</c:v>
                </c:pt>
                <c:pt idx="1265">
                  <c:v>11288.07</c:v>
                </c:pt>
                <c:pt idx="1266">
                  <c:v>11238.07</c:v>
                </c:pt>
                <c:pt idx="1267">
                  <c:v>11543.07</c:v>
                </c:pt>
                <c:pt idx="1268">
                  <c:v>11493.07</c:v>
                </c:pt>
                <c:pt idx="1269">
                  <c:v>11818.07</c:v>
                </c:pt>
                <c:pt idx="1270">
                  <c:v>11768.07</c:v>
                </c:pt>
                <c:pt idx="1271">
                  <c:v>11718.07</c:v>
                </c:pt>
                <c:pt idx="1272">
                  <c:v>12718.07</c:v>
                </c:pt>
                <c:pt idx="1273">
                  <c:v>12668.07</c:v>
                </c:pt>
                <c:pt idx="1274">
                  <c:v>12618.07</c:v>
                </c:pt>
                <c:pt idx="1275">
                  <c:v>12568.07</c:v>
                </c:pt>
                <c:pt idx="1276">
                  <c:v>12518.07</c:v>
                </c:pt>
                <c:pt idx="1277">
                  <c:v>12905.57</c:v>
                </c:pt>
                <c:pt idx="1278">
                  <c:v>12855.57</c:v>
                </c:pt>
                <c:pt idx="1279">
                  <c:v>12805.57</c:v>
                </c:pt>
                <c:pt idx="1280">
                  <c:v>12755.57</c:v>
                </c:pt>
                <c:pt idx="1281">
                  <c:v>12705.57</c:v>
                </c:pt>
                <c:pt idx="1282">
                  <c:v>12655.57</c:v>
                </c:pt>
                <c:pt idx="1283">
                  <c:v>12605.57</c:v>
                </c:pt>
                <c:pt idx="1284">
                  <c:v>12555.57</c:v>
                </c:pt>
                <c:pt idx="1285">
                  <c:v>12505.57</c:v>
                </c:pt>
                <c:pt idx="1286">
                  <c:v>12455.57</c:v>
                </c:pt>
                <c:pt idx="1287">
                  <c:v>12405.57</c:v>
                </c:pt>
                <c:pt idx="1288">
                  <c:v>12355.57</c:v>
                </c:pt>
                <c:pt idx="1289">
                  <c:v>14418.07</c:v>
                </c:pt>
                <c:pt idx="1290">
                  <c:v>14368.07</c:v>
                </c:pt>
                <c:pt idx="1291">
                  <c:v>14318.07</c:v>
                </c:pt>
                <c:pt idx="1292">
                  <c:v>14268.07</c:v>
                </c:pt>
                <c:pt idx="1293">
                  <c:v>14218.07</c:v>
                </c:pt>
                <c:pt idx="1294">
                  <c:v>14168.07</c:v>
                </c:pt>
                <c:pt idx="1295">
                  <c:v>14118.07</c:v>
                </c:pt>
                <c:pt idx="1296">
                  <c:v>14068.07</c:v>
                </c:pt>
                <c:pt idx="1297">
                  <c:v>14018.07</c:v>
                </c:pt>
                <c:pt idx="1298">
                  <c:v>13968.07</c:v>
                </c:pt>
                <c:pt idx="1299">
                  <c:v>13918.07</c:v>
                </c:pt>
                <c:pt idx="1300">
                  <c:v>13868.07</c:v>
                </c:pt>
                <c:pt idx="1301">
                  <c:v>13818.07</c:v>
                </c:pt>
                <c:pt idx="1302">
                  <c:v>13768.07</c:v>
                </c:pt>
                <c:pt idx="1303">
                  <c:v>13718.07</c:v>
                </c:pt>
                <c:pt idx="1304">
                  <c:v>13668.07</c:v>
                </c:pt>
                <c:pt idx="1305">
                  <c:v>13618.07</c:v>
                </c:pt>
                <c:pt idx="1306">
                  <c:v>13568.07</c:v>
                </c:pt>
                <c:pt idx="1307">
                  <c:v>16068.07</c:v>
                </c:pt>
                <c:pt idx="1308">
                  <c:v>16018.07</c:v>
                </c:pt>
                <c:pt idx="1309">
                  <c:v>15968.07</c:v>
                </c:pt>
                <c:pt idx="1310">
                  <c:v>15918.07</c:v>
                </c:pt>
                <c:pt idx="1311">
                  <c:v>15868.07</c:v>
                </c:pt>
                <c:pt idx="1312">
                  <c:v>16173.07</c:v>
                </c:pt>
                <c:pt idx="1313">
                  <c:v>16123.07</c:v>
                </c:pt>
                <c:pt idx="1314">
                  <c:v>16073.07</c:v>
                </c:pt>
                <c:pt idx="1315">
                  <c:v>17073.07</c:v>
                </c:pt>
                <c:pt idx="1316">
                  <c:v>17273.07</c:v>
                </c:pt>
                <c:pt idx="1317">
                  <c:v>17223.07</c:v>
                </c:pt>
                <c:pt idx="1318">
                  <c:v>17173.07</c:v>
                </c:pt>
                <c:pt idx="1319">
                  <c:v>17123.07</c:v>
                </c:pt>
                <c:pt idx="1320">
                  <c:v>17073.07</c:v>
                </c:pt>
                <c:pt idx="1321">
                  <c:v>17023.07</c:v>
                </c:pt>
                <c:pt idx="1322">
                  <c:v>16973.07</c:v>
                </c:pt>
                <c:pt idx="1323">
                  <c:v>19073.07</c:v>
                </c:pt>
                <c:pt idx="1324">
                  <c:v>19023.07</c:v>
                </c:pt>
                <c:pt idx="1325">
                  <c:v>18973.07</c:v>
                </c:pt>
                <c:pt idx="1326">
                  <c:v>18923.07</c:v>
                </c:pt>
                <c:pt idx="1327">
                  <c:v>18873.07</c:v>
                </c:pt>
                <c:pt idx="1328">
                  <c:v>18823.07</c:v>
                </c:pt>
                <c:pt idx="1329">
                  <c:v>18773.07</c:v>
                </c:pt>
                <c:pt idx="1330">
                  <c:v>18723.07</c:v>
                </c:pt>
                <c:pt idx="1331">
                  <c:v>18673.07</c:v>
                </c:pt>
                <c:pt idx="1332">
                  <c:v>18623.07</c:v>
                </c:pt>
                <c:pt idx="1333">
                  <c:v>18573.07</c:v>
                </c:pt>
                <c:pt idx="1334">
                  <c:v>18523.07</c:v>
                </c:pt>
                <c:pt idx="1335">
                  <c:v>18473.07</c:v>
                </c:pt>
                <c:pt idx="1336">
                  <c:v>18423.07</c:v>
                </c:pt>
                <c:pt idx="1337">
                  <c:v>18373.07</c:v>
                </c:pt>
                <c:pt idx="1338">
                  <c:v>18323.07</c:v>
                </c:pt>
                <c:pt idx="1339">
                  <c:v>18273.07</c:v>
                </c:pt>
                <c:pt idx="1340">
                  <c:v>18223.07</c:v>
                </c:pt>
                <c:pt idx="1341">
                  <c:v>18173.07</c:v>
                </c:pt>
                <c:pt idx="1342">
                  <c:v>18123.07</c:v>
                </c:pt>
                <c:pt idx="1343">
                  <c:v>18073.07</c:v>
                </c:pt>
                <c:pt idx="1344">
                  <c:v>18023.07</c:v>
                </c:pt>
                <c:pt idx="1345">
                  <c:v>17973.07</c:v>
                </c:pt>
                <c:pt idx="1346">
                  <c:v>17923.07</c:v>
                </c:pt>
                <c:pt idx="1347">
                  <c:v>17873.07</c:v>
                </c:pt>
                <c:pt idx="1348">
                  <c:v>17823.07</c:v>
                </c:pt>
                <c:pt idx="1349">
                  <c:v>18048.07</c:v>
                </c:pt>
                <c:pt idx="1350">
                  <c:v>17998.07</c:v>
                </c:pt>
                <c:pt idx="1351">
                  <c:v>17948.07</c:v>
                </c:pt>
                <c:pt idx="1352">
                  <c:v>17898.07</c:v>
                </c:pt>
                <c:pt idx="1353">
                  <c:v>17848.07</c:v>
                </c:pt>
                <c:pt idx="1354">
                  <c:v>17798.07</c:v>
                </c:pt>
                <c:pt idx="1355">
                  <c:v>17748.07</c:v>
                </c:pt>
                <c:pt idx="1356">
                  <c:v>17698.07</c:v>
                </c:pt>
                <c:pt idx="1357">
                  <c:v>17648.07</c:v>
                </c:pt>
                <c:pt idx="1358">
                  <c:v>17598.07</c:v>
                </c:pt>
                <c:pt idx="1359">
                  <c:v>17548.07</c:v>
                </c:pt>
                <c:pt idx="1360">
                  <c:v>17498.07</c:v>
                </c:pt>
                <c:pt idx="1361">
                  <c:v>17448.07</c:v>
                </c:pt>
                <c:pt idx="1362">
                  <c:v>17398.07</c:v>
                </c:pt>
                <c:pt idx="1363">
                  <c:v>17348.07</c:v>
                </c:pt>
                <c:pt idx="1364">
                  <c:v>17298.07</c:v>
                </c:pt>
                <c:pt idx="1365">
                  <c:v>17248.07</c:v>
                </c:pt>
                <c:pt idx="1366">
                  <c:v>17198.07</c:v>
                </c:pt>
                <c:pt idx="1367">
                  <c:v>17373.07</c:v>
                </c:pt>
                <c:pt idx="1368">
                  <c:v>17323.07</c:v>
                </c:pt>
                <c:pt idx="1369">
                  <c:v>17273.07</c:v>
                </c:pt>
                <c:pt idx="1370">
                  <c:v>17223.07</c:v>
                </c:pt>
                <c:pt idx="1371">
                  <c:v>17173.07</c:v>
                </c:pt>
                <c:pt idx="1372">
                  <c:v>17123.07</c:v>
                </c:pt>
                <c:pt idx="1373">
                  <c:v>17073.07</c:v>
                </c:pt>
                <c:pt idx="1374">
                  <c:v>17391.82</c:v>
                </c:pt>
                <c:pt idx="1375">
                  <c:v>17341.82</c:v>
                </c:pt>
                <c:pt idx="1376">
                  <c:v>17291.82</c:v>
                </c:pt>
                <c:pt idx="1377">
                  <c:v>17241.82</c:v>
                </c:pt>
                <c:pt idx="1378">
                  <c:v>17191.82</c:v>
                </c:pt>
                <c:pt idx="1379">
                  <c:v>17141.82</c:v>
                </c:pt>
                <c:pt idx="1380">
                  <c:v>17091.82</c:v>
                </c:pt>
                <c:pt idx="1381">
                  <c:v>17041.82</c:v>
                </c:pt>
                <c:pt idx="1382">
                  <c:v>16991.82</c:v>
                </c:pt>
                <c:pt idx="1383">
                  <c:v>16941.82</c:v>
                </c:pt>
                <c:pt idx="1384">
                  <c:v>16891.82</c:v>
                </c:pt>
                <c:pt idx="1385">
                  <c:v>16841.82</c:v>
                </c:pt>
                <c:pt idx="1386">
                  <c:v>16791.82</c:v>
                </c:pt>
                <c:pt idx="1387">
                  <c:v>16741.82</c:v>
                </c:pt>
                <c:pt idx="1388">
                  <c:v>16691.82</c:v>
                </c:pt>
                <c:pt idx="1389">
                  <c:v>16641.82</c:v>
                </c:pt>
                <c:pt idx="1390">
                  <c:v>16591.82</c:v>
                </c:pt>
                <c:pt idx="1391">
                  <c:v>16541.82</c:v>
                </c:pt>
                <c:pt idx="1392">
                  <c:v>16929.32</c:v>
                </c:pt>
                <c:pt idx="1393">
                  <c:v>16879.32</c:v>
                </c:pt>
                <c:pt idx="1394">
                  <c:v>16829.32</c:v>
                </c:pt>
                <c:pt idx="1395">
                  <c:v>16779.32</c:v>
                </c:pt>
                <c:pt idx="1396">
                  <c:v>17084.32</c:v>
                </c:pt>
                <c:pt idx="1397">
                  <c:v>17034.32</c:v>
                </c:pt>
                <c:pt idx="1398">
                  <c:v>16984.32</c:v>
                </c:pt>
                <c:pt idx="1399">
                  <c:v>16934.32</c:v>
                </c:pt>
                <c:pt idx="1400">
                  <c:v>16884.32</c:v>
                </c:pt>
                <c:pt idx="1401">
                  <c:v>17359.32</c:v>
                </c:pt>
                <c:pt idx="1402">
                  <c:v>17309.32</c:v>
                </c:pt>
                <c:pt idx="1403">
                  <c:v>17259.32</c:v>
                </c:pt>
                <c:pt idx="1404">
                  <c:v>17209.32</c:v>
                </c:pt>
                <c:pt idx="1405">
                  <c:v>17159.32</c:v>
                </c:pt>
                <c:pt idx="1406">
                  <c:v>17109.32</c:v>
                </c:pt>
                <c:pt idx="1407">
                  <c:v>17709.32</c:v>
                </c:pt>
                <c:pt idx="1408">
                  <c:v>17659.32</c:v>
                </c:pt>
                <c:pt idx="1409">
                  <c:v>17609.32</c:v>
                </c:pt>
                <c:pt idx="1410">
                  <c:v>17559.32</c:v>
                </c:pt>
                <c:pt idx="1411">
                  <c:v>17509.32</c:v>
                </c:pt>
                <c:pt idx="1412">
                  <c:v>17459.32</c:v>
                </c:pt>
                <c:pt idx="1413">
                  <c:v>17409.32</c:v>
                </c:pt>
                <c:pt idx="1414">
                  <c:v>17359.32</c:v>
                </c:pt>
                <c:pt idx="1415">
                  <c:v>17309.32</c:v>
                </c:pt>
                <c:pt idx="1416">
                  <c:v>17684.32</c:v>
                </c:pt>
                <c:pt idx="1417">
                  <c:v>21434.32</c:v>
                </c:pt>
                <c:pt idx="1418">
                  <c:v>21384.32</c:v>
                </c:pt>
                <c:pt idx="1419">
                  <c:v>23364.32</c:v>
                </c:pt>
                <c:pt idx="1420">
                  <c:v>23314.32</c:v>
                </c:pt>
                <c:pt idx="1421">
                  <c:v>23264.32</c:v>
                </c:pt>
                <c:pt idx="1422">
                  <c:v>23214.32</c:v>
                </c:pt>
                <c:pt idx="1423">
                  <c:v>23164.32</c:v>
                </c:pt>
                <c:pt idx="1424">
                  <c:v>23114.32</c:v>
                </c:pt>
                <c:pt idx="1425">
                  <c:v>23064.32</c:v>
                </c:pt>
                <c:pt idx="1426">
                  <c:v>23014.32</c:v>
                </c:pt>
                <c:pt idx="1427">
                  <c:v>22964.32</c:v>
                </c:pt>
                <c:pt idx="1428">
                  <c:v>22914.32</c:v>
                </c:pt>
                <c:pt idx="1429">
                  <c:v>23826.82</c:v>
                </c:pt>
                <c:pt idx="1430">
                  <c:v>23776.82</c:v>
                </c:pt>
                <c:pt idx="1431">
                  <c:v>23726.82</c:v>
                </c:pt>
                <c:pt idx="1432">
                  <c:v>23676.82</c:v>
                </c:pt>
                <c:pt idx="1433">
                  <c:v>23626.82</c:v>
                </c:pt>
                <c:pt idx="1434">
                  <c:v>23576.82</c:v>
                </c:pt>
                <c:pt idx="1435">
                  <c:v>23526.82</c:v>
                </c:pt>
                <c:pt idx="1436">
                  <c:v>24776.82</c:v>
                </c:pt>
                <c:pt idx="1437">
                  <c:v>24726.82</c:v>
                </c:pt>
                <c:pt idx="1438">
                  <c:v>24676.82</c:v>
                </c:pt>
                <c:pt idx="1439">
                  <c:v>24626.82</c:v>
                </c:pt>
                <c:pt idx="1440">
                  <c:v>24676.82</c:v>
                </c:pt>
                <c:pt idx="1441">
                  <c:v>24839.32</c:v>
                </c:pt>
                <c:pt idx="1442">
                  <c:v>24789.32</c:v>
                </c:pt>
                <c:pt idx="1443">
                  <c:v>24739.32</c:v>
                </c:pt>
                <c:pt idx="1444">
                  <c:v>24689.32</c:v>
                </c:pt>
                <c:pt idx="1445">
                  <c:v>24639.32</c:v>
                </c:pt>
                <c:pt idx="1446">
                  <c:v>24589.32</c:v>
                </c:pt>
                <c:pt idx="1447">
                  <c:v>24539.32</c:v>
                </c:pt>
                <c:pt idx="1448">
                  <c:v>24489.32</c:v>
                </c:pt>
                <c:pt idx="1449">
                  <c:v>24439.32</c:v>
                </c:pt>
                <c:pt idx="1450">
                  <c:v>24389.32</c:v>
                </c:pt>
                <c:pt idx="1451">
                  <c:v>24339.32</c:v>
                </c:pt>
                <c:pt idx="1452">
                  <c:v>24589.32</c:v>
                </c:pt>
                <c:pt idx="1453">
                  <c:v>26308.07</c:v>
                </c:pt>
                <c:pt idx="1454">
                  <c:v>26258.07</c:v>
                </c:pt>
                <c:pt idx="1455">
                  <c:v>26208.07</c:v>
                </c:pt>
                <c:pt idx="1456">
                  <c:v>26158.07</c:v>
                </c:pt>
                <c:pt idx="1457">
                  <c:v>28658.07</c:v>
                </c:pt>
                <c:pt idx="1458">
                  <c:v>28608.07</c:v>
                </c:pt>
                <c:pt idx="1459">
                  <c:v>28558.07</c:v>
                </c:pt>
                <c:pt idx="1460">
                  <c:v>28508.07</c:v>
                </c:pt>
                <c:pt idx="1461">
                  <c:v>28458.07</c:v>
                </c:pt>
                <c:pt idx="1462">
                  <c:v>28408.07</c:v>
                </c:pt>
                <c:pt idx="1463">
                  <c:v>28358.07</c:v>
                </c:pt>
                <c:pt idx="1464">
                  <c:v>28308.07</c:v>
                </c:pt>
                <c:pt idx="1465">
                  <c:v>28258.07</c:v>
                </c:pt>
                <c:pt idx="1466">
                  <c:v>28208.07</c:v>
                </c:pt>
                <c:pt idx="1467">
                  <c:v>28464.32</c:v>
                </c:pt>
                <c:pt idx="1468">
                  <c:v>28414.32</c:v>
                </c:pt>
                <c:pt idx="1469">
                  <c:v>28364.32</c:v>
                </c:pt>
                <c:pt idx="1470">
                  <c:v>28314.32</c:v>
                </c:pt>
                <c:pt idx="1471">
                  <c:v>28264.32</c:v>
                </c:pt>
                <c:pt idx="1472">
                  <c:v>28214.32</c:v>
                </c:pt>
                <c:pt idx="1473">
                  <c:v>28164.32</c:v>
                </c:pt>
                <c:pt idx="1474">
                  <c:v>28124.32</c:v>
                </c:pt>
                <c:pt idx="1475">
                  <c:v>28094.32</c:v>
                </c:pt>
                <c:pt idx="1476">
                  <c:v>28074.32</c:v>
                </c:pt>
                <c:pt idx="1477">
                  <c:v>28024.32</c:v>
                </c:pt>
                <c:pt idx="1478">
                  <c:v>27994.32</c:v>
                </c:pt>
                <c:pt idx="1479">
                  <c:v>28389.32</c:v>
                </c:pt>
                <c:pt idx="1480">
                  <c:v>28448.07</c:v>
                </c:pt>
                <c:pt idx="1481">
                  <c:v>28428.07</c:v>
                </c:pt>
                <c:pt idx="1482">
                  <c:v>28388.07</c:v>
                </c:pt>
                <c:pt idx="1483">
                  <c:v>28338.07</c:v>
                </c:pt>
                <c:pt idx="1484">
                  <c:v>28625.57</c:v>
                </c:pt>
                <c:pt idx="1485">
                  <c:v>28575.57</c:v>
                </c:pt>
                <c:pt idx="1486">
                  <c:v>28525.57</c:v>
                </c:pt>
                <c:pt idx="1487">
                  <c:v>28475.57</c:v>
                </c:pt>
                <c:pt idx="1488">
                  <c:v>28425.57</c:v>
                </c:pt>
                <c:pt idx="1489">
                  <c:v>28375.57</c:v>
                </c:pt>
                <c:pt idx="1490">
                  <c:v>28631.82</c:v>
                </c:pt>
                <c:pt idx="1491">
                  <c:v>28581.82</c:v>
                </c:pt>
                <c:pt idx="1492">
                  <c:v>28731.82</c:v>
                </c:pt>
                <c:pt idx="1493">
                  <c:v>28681.82</c:v>
                </c:pt>
                <c:pt idx="1494">
                  <c:v>28631.82</c:v>
                </c:pt>
                <c:pt idx="1495">
                  <c:v>28581.82</c:v>
                </c:pt>
                <c:pt idx="1496">
                  <c:v>28531.82</c:v>
                </c:pt>
                <c:pt idx="1497">
                  <c:v>28481.82</c:v>
                </c:pt>
                <c:pt idx="1498">
                  <c:v>28431.82</c:v>
                </c:pt>
                <c:pt idx="1499">
                  <c:v>28381.82</c:v>
                </c:pt>
                <c:pt idx="1500">
                  <c:v>28331.82</c:v>
                </c:pt>
                <c:pt idx="1501">
                  <c:v>28281.82</c:v>
                </c:pt>
                <c:pt idx="1502">
                  <c:v>28231.82</c:v>
                </c:pt>
                <c:pt idx="1503">
                  <c:v>28181.82</c:v>
                </c:pt>
                <c:pt idx="1504">
                  <c:v>28131.82</c:v>
                </c:pt>
                <c:pt idx="1505">
                  <c:v>29331.82</c:v>
                </c:pt>
                <c:pt idx="1506">
                  <c:v>29281.82</c:v>
                </c:pt>
                <c:pt idx="1507">
                  <c:v>29231.82</c:v>
                </c:pt>
                <c:pt idx="1508">
                  <c:v>29181.82</c:v>
                </c:pt>
                <c:pt idx="1509">
                  <c:v>29131.82</c:v>
                </c:pt>
                <c:pt idx="1510">
                  <c:v>29081.82</c:v>
                </c:pt>
                <c:pt idx="1511">
                  <c:v>29031.82</c:v>
                </c:pt>
                <c:pt idx="1512">
                  <c:v>28981.82</c:v>
                </c:pt>
                <c:pt idx="1513">
                  <c:v>28931.82</c:v>
                </c:pt>
                <c:pt idx="1514">
                  <c:v>28881.82</c:v>
                </c:pt>
                <c:pt idx="1515">
                  <c:v>28831.82</c:v>
                </c:pt>
                <c:pt idx="1516">
                  <c:v>28781.82</c:v>
                </c:pt>
                <c:pt idx="1517">
                  <c:v>28731.82</c:v>
                </c:pt>
                <c:pt idx="1518">
                  <c:v>28681.82</c:v>
                </c:pt>
                <c:pt idx="1519">
                  <c:v>28631.82</c:v>
                </c:pt>
                <c:pt idx="1520">
                  <c:v>28581.82</c:v>
                </c:pt>
                <c:pt idx="1521">
                  <c:v>28531.82</c:v>
                </c:pt>
                <c:pt idx="1522">
                  <c:v>28481.82</c:v>
                </c:pt>
                <c:pt idx="1523">
                  <c:v>28431.82</c:v>
                </c:pt>
                <c:pt idx="1524">
                  <c:v>28381.82</c:v>
                </c:pt>
                <c:pt idx="1525">
                  <c:v>28331.82</c:v>
                </c:pt>
                <c:pt idx="1526">
                  <c:v>28281.82</c:v>
                </c:pt>
                <c:pt idx="1527">
                  <c:v>28231.82</c:v>
                </c:pt>
                <c:pt idx="1528">
                  <c:v>28181.82</c:v>
                </c:pt>
                <c:pt idx="1529">
                  <c:v>28131.82</c:v>
                </c:pt>
                <c:pt idx="1530">
                  <c:v>28294.32</c:v>
                </c:pt>
                <c:pt idx="1531">
                  <c:v>28244.32</c:v>
                </c:pt>
                <c:pt idx="1532">
                  <c:v>28194.32</c:v>
                </c:pt>
                <c:pt idx="1533">
                  <c:v>28144.32</c:v>
                </c:pt>
                <c:pt idx="1534">
                  <c:v>28094.32</c:v>
                </c:pt>
                <c:pt idx="1535">
                  <c:v>28181.82</c:v>
                </c:pt>
                <c:pt idx="1536">
                  <c:v>28131.82</c:v>
                </c:pt>
                <c:pt idx="1537">
                  <c:v>28081.82</c:v>
                </c:pt>
                <c:pt idx="1538">
                  <c:v>28031.82</c:v>
                </c:pt>
                <c:pt idx="1539">
                  <c:v>27981.82</c:v>
                </c:pt>
                <c:pt idx="1540">
                  <c:v>28256.82</c:v>
                </c:pt>
                <c:pt idx="1541">
                  <c:v>28206.82</c:v>
                </c:pt>
                <c:pt idx="1542">
                  <c:v>28156.82</c:v>
                </c:pt>
                <c:pt idx="1543">
                  <c:v>28106.82</c:v>
                </c:pt>
                <c:pt idx="1544">
                  <c:v>28056.82</c:v>
                </c:pt>
                <c:pt idx="1545">
                  <c:v>28006.82</c:v>
                </c:pt>
                <c:pt idx="1546">
                  <c:v>28481.82</c:v>
                </c:pt>
                <c:pt idx="1547">
                  <c:v>28431.82</c:v>
                </c:pt>
                <c:pt idx="1548">
                  <c:v>28381.82</c:v>
                </c:pt>
                <c:pt idx="1549">
                  <c:v>28331.82</c:v>
                </c:pt>
                <c:pt idx="1550">
                  <c:v>28719.32</c:v>
                </c:pt>
                <c:pt idx="1551">
                  <c:v>28669.32</c:v>
                </c:pt>
                <c:pt idx="1552">
                  <c:v>28619.32</c:v>
                </c:pt>
                <c:pt idx="1553">
                  <c:v>28569.32</c:v>
                </c:pt>
                <c:pt idx="1554">
                  <c:v>28519.32</c:v>
                </c:pt>
                <c:pt idx="1555">
                  <c:v>28469.32</c:v>
                </c:pt>
                <c:pt idx="1556">
                  <c:v>28419.32</c:v>
                </c:pt>
                <c:pt idx="1557">
                  <c:v>28369.32</c:v>
                </c:pt>
                <c:pt idx="1558">
                  <c:v>28319.32</c:v>
                </c:pt>
                <c:pt idx="1559">
                  <c:v>28269.32</c:v>
                </c:pt>
                <c:pt idx="1560">
                  <c:v>28219.32</c:v>
                </c:pt>
                <c:pt idx="1561">
                  <c:v>28169.32</c:v>
                </c:pt>
                <c:pt idx="1562">
                  <c:v>28119.32</c:v>
                </c:pt>
                <c:pt idx="1563">
                  <c:v>28069.32</c:v>
                </c:pt>
                <c:pt idx="1564">
                  <c:v>28019.32</c:v>
                </c:pt>
                <c:pt idx="1565">
                  <c:v>27969.32</c:v>
                </c:pt>
                <c:pt idx="1566">
                  <c:v>27919.32</c:v>
                </c:pt>
                <c:pt idx="1567">
                  <c:v>27869.32</c:v>
                </c:pt>
                <c:pt idx="1568">
                  <c:v>27819.32</c:v>
                </c:pt>
                <c:pt idx="1569">
                  <c:v>27769.32</c:v>
                </c:pt>
                <c:pt idx="1570">
                  <c:v>27719.32</c:v>
                </c:pt>
                <c:pt idx="1571">
                  <c:v>27669.32</c:v>
                </c:pt>
                <c:pt idx="1572">
                  <c:v>27619.32</c:v>
                </c:pt>
                <c:pt idx="1573">
                  <c:v>27569.32</c:v>
                </c:pt>
                <c:pt idx="1574">
                  <c:v>27519.32</c:v>
                </c:pt>
                <c:pt idx="1575">
                  <c:v>27469.32</c:v>
                </c:pt>
                <c:pt idx="1576">
                  <c:v>27419.32</c:v>
                </c:pt>
                <c:pt idx="1577">
                  <c:v>27369.32</c:v>
                </c:pt>
                <c:pt idx="1578">
                  <c:v>27319.32</c:v>
                </c:pt>
                <c:pt idx="1579">
                  <c:v>27269.32</c:v>
                </c:pt>
                <c:pt idx="1580">
                  <c:v>27219.32</c:v>
                </c:pt>
                <c:pt idx="1581">
                  <c:v>27169.32</c:v>
                </c:pt>
                <c:pt idx="1582">
                  <c:v>27119.32</c:v>
                </c:pt>
                <c:pt idx="1583">
                  <c:v>27069.32</c:v>
                </c:pt>
                <c:pt idx="1584">
                  <c:v>27019.32</c:v>
                </c:pt>
                <c:pt idx="1585">
                  <c:v>26969.32</c:v>
                </c:pt>
                <c:pt idx="1586">
                  <c:v>27163.07</c:v>
                </c:pt>
                <c:pt idx="1587">
                  <c:v>27113.07</c:v>
                </c:pt>
                <c:pt idx="1588">
                  <c:v>27063.07</c:v>
                </c:pt>
                <c:pt idx="1589">
                  <c:v>27013.07</c:v>
                </c:pt>
                <c:pt idx="1590">
                  <c:v>26963.07</c:v>
                </c:pt>
                <c:pt idx="1591">
                  <c:v>26913.07</c:v>
                </c:pt>
                <c:pt idx="1592">
                  <c:v>26863.07</c:v>
                </c:pt>
                <c:pt idx="1593">
                  <c:v>26813.07</c:v>
                </c:pt>
                <c:pt idx="1594">
                  <c:v>26763.07</c:v>
                </c:pt>
                <c:pt idx="1595">
                  <c:v>26713.07</c:v>
                </c:pt>
                <c:pt idx="1596">
                  <c:v>26663.07</c:v>
                </c:pt>
                <c:pt idx="1597">
                  <c:v>26613.07</c:v>
                </c:pt>
                <c:pt idx="1598">
                  <c:v>26563.07</c:v>
                </c:pt>
                <c:pt idx="1599">
                  <c:v>26743.07</c:v>
                </c:pt>
                <c:pt idx="1600">
                  <c:v>26693.07</c:v>
                </c:pt>
                <c:pt idx="1601">
                  <c:v>26643.07</c:v>
                </c:pt>
                <c:pt idx="1602">
                  <c:v>26593.07</c:v>
                </c:pt>
                <c:pt idx="1603">
                  <c:v>26543.07</c:v>
                </c:pt>
                <c:pt idx="1604">
                  <c:v>26493.07</c:v>
                </c:pt>
                <c:pt idx="1605">
                  <c:v>26674.32</c:v>
                </c:pt>
                <c:pt idx="1606">
                  <c:v>26624.32</c:v>
                </c:pt>
                <c:pt idx="1607">
                  <c:v>26574.32</c:v>
                </c:pt>
                <c:pt idx="1608">
                  <c:v>26524.32</c:v>
                </c:pt>
                <c:pt idx="1609">
                  <c:v>26474.32</c:v>
                </c:pt>
                <c:pt idx="1610">
                  <c:v>26424.32</c:v>
                </c:pt>
                <c:pt idx="1611">
                  <c:v>26374.32</c:v>
                </c:pt>
                <c:pt idx="1612">
                  <c:v>26611.82</c:v>
                </c:pt>
                <c:pt idx="1613">
                  <c:v>26561.82</c:v>
                </c:pt>
                <c:pt idx="1614">
                  <c:v>26511.82</c:v>
                </c:pt>
                <c:pt idx="1615">
                  <c:v>26799.32</c:v>
                </c:pt>
                <c:pt idx="1616">
                  <c:v>26749.32</c:v>
                </c:pt>
                <c:pt idx="1617">
                  <c:v>26699.32</c:v>
                </c:pt>
                <c:pt idx="1618">
                  <c:v>26649.32</c:v>
                </c:pt>
                <c:pt idx="1619">
                  <c:v>26599.32</c:v>
                </c:pt>
                <c:pt idx="1620">
                  <c:v>26549.32</c:v>
                </c:pt>
                <c:pt idx="1621">
                  <c:v>26499.32</c:v>
                </c:pt>
                <c:pt idx="1622">
                  <c:v>26449.32</c:v>
                </c:pt>
                <c:pt idx="1623">
                  <c:v>26399.32</c:v>
                </c:pt>
                <c:pt idx="1624">
                  <c:v>26349.32</c:v>
                </c:pt>
                <c:pt idx="1625">
                  <c:v>26299.32</c:v>
                </c:pt>
                <c:pt idx="1626">
                  <c:v>26249.32</c:v>
                </c:pt>
                <c:pt idx="1627">
                  <c:v>26199.32</c:v>
                </c:pt>
                <c:pt idx="1628">
                  <c:v>26149.32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A6-4C71-8CE6-EA753D2A5E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4792960"/>
        <c:axId val="74794496"/>
      </c:lineChart>
      <c:catAx>
        <c:axId val="74792960"/>
        <c:scaling>
          <c:orientation val="minMax"/>
        </c:scaling>
        <c:delete val="0"/>
        <c:axPos val="b"/>
        <c:majorTickMark val="out"/>
        <c:minorTickMark val="none"/>
        <c:tickLblPos val="nextTo"/>
        <c:crossAx val="74794496"/>
        <c:crosses val="autoZero"/>
        <c:auto val="1"/>
        <c:lblAlgn val="ctr"/>
        <c:lblOffset val="100"/>
        <c:noMultiLvlLbl val="0"/>
      </c:catAx>
      <c:valAx>
        <c:axId val="74794496"/>
        <c:scaling>
          <c:orientation val="minMax"/>
        </c:scaling>
        <c:delete val="0"/>
        <c:axPos val="l"/>
        <c:majorGridlines/>
        <c:numFmt formatCode="_(&quot;£&quot;* #,##0.00_);_(&quot;£&quot;* \(#,##0.00\);_(&quot;£&quot;* &quot;-&quot;??_);_(@_)" sourceLinked="1"/>
        <c:majorTickMark val="out"/>
        <c:minorTickMark val="none"/>
        <c:tickLblPos val="nextTo"/>
        <c:crossAx val="7479296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'PGA Profit - % Stake'!$M$11:$M$1639</c:f>
              <c:numCache>
                <c:formatCode>_("£"* #,##0.00_);_("£"* \(#,##0.00\);_("£"* "-"??_);_(@_)</c:formatCode>
                <c:ptCount val="1629"/>
                <c:pt idx="0">
                  <c:v>225</c:v>
                </c:pt>
                <c:pt idx="1">
                  <c:v>195</c:v>
                </c:pt>
                <c:pt idx="2">
                  <c:v>945</c:v>
                </c:pt>
                <c:pt idx="3">
                  <c:v>895</c:v>
                </c:pt>
                <c:pt idx="4">
                  <c:v>845</c:v>
                </c:pt>
                <c:pt idx="5">
                  <c:v>825</c:v>
                </c:pt>
                <c:pt idx="6">
                  <c:v>775</c:v>
                </c:pt>
                <c:pt idx="7">
                  <c:v>745</c:v>
                </c:pt>
                <c:pt idx="8">
                  <c:v>725</c:v>
                </c:pt>
                <c:pt idx="9">
                  <c:v>685</c:v>
                </c:pt>
                <c:pt idx="10">
                  <c:v>645</c:v>
                </c:pt>
                <c:pt idx="11">
                  <c:v>625</c:v>
                </c:pt>
                <c:pt idx="12">
                  <c:v>1562.5</c:v>
                </c:pt>
                <c:pt idx="13">
                  <c:v>1532.5</c:v>
                </c:pt>
                <c:pt idx="14">
                  <c:v>1681.7</c:v>
                </c:pt>
                <c:pt idx="15">
                  <c:v>1641.7</c:v>
                </c:pt>
                <c:pt idx="16">
                  <c:v>1601.7</c:v>
                </c:pt>
                <c:pt idx="17">
                  <c:v>1561.7</c:v>
                </c:pt>
                <c:pt idx="18">
                  <c:v>1521.7</c:v>
                </c:pt>
                <c:pt idx="19">
                  <c:v>1491.7</c:v>
                </c:pt>
                <c:pt idx="20">
                  <c:v>1461.7</c:v>
                </c:pt>
                <c:pt idx="21">
                  <c:v>1441.7</c:v>
                </c:pt>
                <c:pt idx="22">
                  <c:v>1391.7</c:v>
                </c:pt>
                <c:pt idx="23">
                  <c:v>1371.7</c:v>
                </c:pt>
                <c:pt idx="24">
                  <c:v>1321.7</c:v>
                </c:pt>
                <c:pt idx="25">
                  <c:v>1291.7</c:v>
                </c:pt>
                <c:pt idx="26">
                  <c:v>1464.2</c:v>
                </c:pt>
                <c:pt idx="27">
                  <c:v>1434.2</c:v>
                </c:pt>
                <c:pt idx="28">
                  <c:v>1404.2</c:v>
                </c:pt>
                <c:pt idx="29">
                  <c:v>1384.2</c:v>
                </c:pt>
                <c:pt idx="30">
                  <c:v>1369.2</c:v>
                </c:pt>
                <c:pt idx="31">
                  <c:v>1329.2</c:v>
                </c:pt>
                <c:pt idx="32">
                  <c:v>1279.2</c:v>
                </c:pt>
                <c:pt idx="33">
                  <c:v>1469.2</c:v>
                </c:pt>
                <c:pt idx="34">
                  <c:v>1439.2</c:v>
                </c:pt>
                <c:pt idx="35">
                  <c:v>1409.2</c:v>
                </c:pt>
                <c:pt idx="36">
                  <c:v>1359.2</c:v>
                </c:pt>
                <c:pt idx="37">
                  <c:v>1319.2</c:v>
                </c:pt>
                <c:pt idx="38">
                  <c:v>1289.2</c:v>
                </c:pt>
                <c:pt idx="39">
                  <c:v>1279.2</c:v>
                </c:pt>
                <c:pt idx="40">
                  <c:v>1229.2</c:v>
                </c:pt>
                <c:pt idx="41">
                  <c:v>1292.95</c:v>
                </c:pt>
                <c:pt idx="42">
                  <c:v>1277.95</c:v>
                </c:pt>
                <c:pt idx="43">
                  <c:v>1267.95</c:v>
                </c:pt>
                <c:pt idx="44">
                  <c:v>1257.95</c:v>
                </c:pt>
                <c:pt idx="45">
                  <c:v>1242.95</c:v>
                </c:pt>
                <c:pt idx="46">
                  <c:v>1192.95</c:v>
                </c:pt>
                <c:pt idx="47">
                  <c:v>1162.95</c:v>
                </c:pt>
                <c:pt idx="48">
                  <c:v>1122.95</c:v>
                </c:pt>
                <c:pt idx="49">
                  <c:v>1072.95</c:v>
                </c:pt>
                <c:pt idx="50">
                  <c:v>1022.95</c:v>
                </c:pt>
                <c:pt idx="51">
                  <c:v>1002.95</c:v>
                </c:pt>
                <c:pt idx="52">
                  <c:v>972.95</c:v>
                </c:pt>
                <c:pt idx="53">
                  <c:v>922.95</c:v>
                </c:pt>
                <c:pt idx="54">
                  <c:v>892.95</c:v>
                </c:pt>
                <c:pt idx="55">
                  <c:v>872.95</c:v>
                </c:pt>
                <c:pt idx="56">
                  <c:v>822.95</c:v>
                </c:pt>
                <c:pt idx="57">
                  <c:v>962.95</c:v>
                </c:pt>
                <c:pt idx="58">
                  <c:v>932.95</c:v>
                </c:pt>
                <c:pt idx="59">
                  <c:v>1057.95</c:v>
                </c:pt>
                <c:pt idx="60">
                  <c:v>1017.95</c:v>
                </c:pt>
                <c:pt idx="61">
                  <c:v>977.95</c:v>
                </c:pt>
                <c:pt idx="62">
                  <c:v>1262.95</c:v>
                </c:pt>
                <c:pt idx="63">
                  <c:v>1242.95</c:v>
                </c:pt>
                <c:pt idx="64">
                  <c:v>1232.95</c:v>
                </c:pt>
                <c:pt idx="65">
                  <c:v>1202.95</c:v>
                </c:pt>
                <c:pt idx="66">
                  <c:v>1172.95</c:v>
                </c:pt>
                <c:pt idx="67">
                  <c:v>1132.95</c:v>
                </c:pt>
                <c:pt idx="68">
                  <c:v>1092.95</c:v>
                </c:pt>
                <c:pt idx="69">
                  <c:v>1140.45</c:v>
                </c:pt>
                <c:pt idx="70">
                  <c:v>1232.95</c:v>
                </c:pt>
                <c:pt idx="71">
                  <c:v>1182.95</c:v>
                </c:pt>
                <c:pt idx="72">
                  <c:v>1132.95</c:v>
                </c:pt>
                <c:pt idx="73">
                  <c:v>1924.95</c:v>
                </c:pt>
                <c:pt idx="74">
                  <c:v>1914.95</c:v>
                </c:pt>
                <c:pt idx="75">
                  <c:v>1907.45</c:v>
                </c:pt>
                <c:pt idx="76">
                  <c:v>1887.45</c:v>
                </c:pt>
                <c:pt idx="77">
                  <c:v>1837.45</c:v>
                </c:pt>
                <c:pt idx="78">
                  <c:v>1823.45</c:v>
                </c:pt>
                <c:pt idx="79">
                  <c:v>1803.45</c:v>
                </c:pt>
                <c:pt idx="80">
                  <c:v>1783.45</c:v>
                </c:pt>
                <c:pt idx="81">
                  <c:v>1743.45</c:v>
                </c:pt>
                <c:pt idx="82">
                  <c:v>1723.45</c:v>
                </c:pt>
                <c:pt idx="83">
                  <c:v>1703.45</c:v>
                </c:pt>
                <c:pt idx="84">
                  <c:v>1693.45</c:v>
                </c:pt>
                <c:pt idx="85">
                  <c:v>1653.45</c:v>
                </c:pt>
                <c:pt idx="86">
                  <c:v>1613.45</c:v>
                </c:pt>
                <c:pt idx="87">
                  <c:v>1593.45</c:v>
                </c:pt>
                <c:pt idx="88">
                  <c:v>1563.45</c:v>
                </c:pt>
                <c:pt idx="89">
                  <c:v>1523.45</c:v>
                </c:pt>
                <c:pt idx="90">
                  <c:v>1483.45</c:v>
                </c:pt>
                <c:pt idx="91">
                  <c:v>1463.45</c:v>
                </c:pt>
                <c:pt idx="92">
                  <c:v>1443.45</c:v>
                </c:pt>
                <c:pt idx="93">
                  <c:v>1403.45</c:v>
                </c:pt>
                <c:pt idx="94">
                  <c:v>1373.45</c:v>
                </c:pt>
                <c:pt idx="95">
                  <c:v>1378.45</c:v>
                </c:pt>
                <c:pt idx="96">
                  <c:v>1358.45</c:v>
                </c:pt>
                <c:pt idx="97">
                  <c:v>1338.45</c:v>
                </c:pt>
                <c:pt idx="98">
                  <c:v>1778.45</c:v>
                </c:pt>
                <c:pt idx="99">
                  <c:v>1748.45</c:v>
                </c:pt>
                <c:pt idx="100">
                  <c:v>1738.45</c:v>
                </c:pt>
                <c:pt idx="101">
                  <c:v>1718.45</c:v>
                </c:pt>
                <c:pt idx="102">
                  <c:v>1678.45</c:v>
                </c:pt>
                <c:pt idx="103">
                  <c:v>1648.45</c:v>
                </c:pt>
                <c:pt idx="104">
                  <c:v>1608.45</c:v>
                </c:pt>
                <c:pt idx="105">
                  <c:v>1578.45</c:v>
                </c:pt>
                <c:pt idx="106">
                  <c:v>1548.45</c:v>
                </c:pt>
                <c:pt idx="107">
                  <c:v>1508.45</c:v>
                </c:pt>
                <c:pt idx="108">
                  <c:v>1478.45</c:v>
                </c:pt>
                <c:pt idx="109">
                  <c:v>1448.45</c:v>
                </c:pt>
                <c:pt idx="110">
                  <c:v>1553.45</c:v>
                </c:pt>
                <c:pt idx="111">
                  <c:v>1503.45</c:v>
                </c:pt>
                <c:pt idx="112">
                  <c:v>1453.45</c:v>
                </c:pt>
                <c:pt idx="113">
                  <c:v>1433.45</c:v>
                </c:pt>
                <c:pt idx="114">
                  <c:v>1413.45</c:v>
                </c:pt>
                <c:pt idx="115">
                  <c:v>1393.45</c:v>
                </c:pt>
                <c:pt idx="116">
                  <c:v>1363.45</c:v>
                </c:pt>
                <c:pt idx="117">
                  <c:v>1333.45</c:v>
                </c:pt>
                <c:pt idx="118">
                  <c:v>1318.45</c:v>
                </c:pt>
                <c:pt idx="119">
                  <c:v>1278.45</c:v>
                </c:pt>
                <c:pt idx="120">
                  <c:v>1238.45</c:v>
                </c:pt>
                <c:pt idx="121">
                  <c:v>1198.45</c:v>
                </c:pt>
                <c:pt idx="122">
                  <c:v>1188.45</c:v>
                </c:pt>
                <c:pt idx="123">
                  <c:v>1168.45</c:v>
                </c:pt>
                <c:pt idx="124">
                  <c:v>1158.45</c:v>
                </c:pt>
                <c:pt idx="125">
                  <c:v>1148.45</c:v>
                </c:pt>
                <c:pt idx="126">
                  <c:v>1138.45</c:v>
                </c:pt>
                <c:pt idx="127">
                  <c:v>1098.45</c:v>
                </c:pt>
                <c:pt idx="128">
                  <c:v>1088.45</c:v>
                </c:pt>
                <c:pt idx="129">
                  <c:v>1083.45</c:v>
                </c:pt>
                <c:pt idx="130">
                  <c:v>1073.45</c:v>
                </c:pt>
                <c:pt idx="131">
                  <c:v>1033.45</c:v>
                </c:pt>
                <c:pt idx="132">
                  <c:v>1184.7</c:v>
                </c:pt>
                <c:pt idx="133">
                  <c:v>1164.7</c:v>
                </c:pt>
                <c:pt idx="134">
                  <c:v>1154.7</c:v>
                </c:pt>
                <c:pt idx="135">
                  <c:v>1144.7</c:v>
                </c:pt>
                <c:pt idx="136">
                  <c:v>1114.7</c:v>
                </c:pt>
                <c:pt idx="137">
                  <c:v>1084.7</c:v>
                </c:pt>
                <c:pt idx="138">
                  <c:v>1054.7</c:v>
                </c:pt>
                <c:pt idx="139">
                  <c:v>1034.7</c:v>
                </c:pt>
                <c:pt idx="140">
                  <c:v>1156.7</c:v>
                </c:pt>
                <c:pt idx="141">
                  <c:v>1146.7</c:v>
                </c:pt>
                <c:pt idx="142">
                  <c:v>1126.7</c:v>
                </c:pt>
                <c:pt idx="143">
                  <c:v>1106.7</c:v>
                </c:pt>
                <c:pt idx="144">
                  <c:v>1086.7</c:v>
                </c:pt>
                <c:pt idx="145">
                  <c:v>1066.7</c:v>
                </c:pt>
                <c:pt idx="146">
                  <c:v>1046.7</c:v>
                </c:pt>
                <c:pt idx="147">
                  <c:v>1036.7</c:v>
                </c:pt>
                <c:pt idx="148">
                  <c:v>1006.7</c:v>
                </c:pt>
                <c:pt idx="149">
                  <c:v>991.7</c:v>
                </c:pt>
                <c:pt idx="150">
                  <c:v>981.7</c:v>
                </c:pt>
                <c:pt idx="151">
                  <c:v>971.7</c:v>
                </c:pt>
                <c:pt idx="152">
                  <c:v>951.7</c:v>
                </c:pt>
                <c:pt idx="153">
                  <c:v>911.7</c:v>
                </c:pt>
                <c:pt idx="154">
                  <c:v>901.7</c:v>
                </c:pt>
                <c:pt idx="155">
                  <c:v>861.7</c:v>
                </c:pt>
                <c:pt idx="156">
                  <c:v>821.7</c:v>
                </c:pt>
                <c:pt idx="157">
                  <c:v>791.7</c:v>
                </c:pt>
                <c:pt idx="158">
                  <c:v>771.7</c:v>
                </c:pt>
                <c:pt idx="159">
                  <c:v>761.7</c:v>
                </c:pt>
                <c:pt idx="160">
                  <c:v>741.7</c:v>
                </c:pt>
                <c:pt idx="161">
                  <c:v>721.7</c:v>
                </c:pt>
                <c:pt idx="162">
                  <c:v>681.7</c:v>
                </c:pt>
                <c:pt idx="163">
                  <c:v>631.70000000000005</c:v>
                </c:pt>
                <c:pt idx="164">
                  <c:v>611.70000000000005</c:v>
                </c:pt>
                <c:pt idx="165">
                  <c:v>686.7</c:v>
                </c:pt>
                <c:pt idx="166">
                  <c:v>666.7</c:v>
                </c:pt>
                <c:pt idx="167">
                  <c:v>616.70000000000005</c:v>
                </c:pt>
                <c:pt idx="168">
                  <c:v>586.70000000000005</c:v>
                </c:pt>
                <c:pt idx="169">
                  <c:v>571.70000000000005</c:v>
                </c:pt>
                <c:pt idx="170">
                  <c:v>541.70000000000005</c:v>
                </c:pt>
                <c:pt idx="171">
                  <c:v>526.70000000000005</c:v>
                </c:pt>
                <c:pt idx="172">
                  <c:v>516.70000000000005</c:v>
                </c:pt>
                <c:pt idx="173">
                  <c:v>632.95000000000005</c:v>
                </c:pt>
                <c:pt idx="174">
                  <c:v>622.95000000000005</c:v>
                </c:pt>
                <c:pt idx="175">
                  <c:v>673.95</c:v>
                </c:pt>
                <c:pt idx="176">
                  <c:v>658.95</c:v>
                </c:pt>
                <c:pt idx="177">
                  <c:v>648.95000000000005</c:v>
                </c:pt>
                <c:pt idx="178">
                  <c:v>718.95</c:v>
                </c:pt>
                <c:pt idx="179">
                  <c:v>698.95</c:v>
                </c:pt>
                <c:pt idx="180">
                  <c:v>678.95</c:v>
                </c:pt>
                <c:pt idx="181">
                  <c:v>713.95</c:v>
                </c:pt>
                <c:pt idx="182">
                  <c:v>693.95</c:v>
                </c:pt>
                <c:pt idx="183">
                  <c:v>673.95</c:v>
                </c:pt>
                <c:pt idx="184">
                  <c:v>653.95000000000005</c:v>
                </c:pt>
                <c:pt idx="185">
                  <c:v>633.95000000000005</c:v>
                </c:pt>
                <c:pt idx="186">
                  <c:v>613.95000000000005</c:v>
                </c:pt>
                <c:pt idx="187">
                  <c:v>573.95000000000005</c:v>
                </c:pt>
                <c:pt idx="188">
                  <c:v>563.95000000000005</c:v>
                </c:pt>
                <c:pt idx="189">
                  <c:v>558.95000000000005</c:v>
                </c:pt>
                <c:pt idx="190">
                  <c:v>528.95000000000005</c:v>
                </c:pt>
                <c:pt idx="191">
                  <c:v>478.95000000000005</c:v>
                </c:pt>
                <c:pt idx="192">
                  <c:v>473.95000000000005</c:v>
                </c:pt>
                <c:pt idx="193">
                  <c:v>463.95000000000005</c:v>
                </c:pt>
                <c:pt idx="194">
                  <c:v>443.95000000000005</c:v>
                </c:pt>
                <c:pt idx="195">
                  <c:v>801.45</c:v>
                </c:pt>
                <c:pt idx="196">
                  <c:v>761.45</c:v>
                </c:pt>
                <c:pt idx="197">
                  <c:v>721.45</c:v>
                </c:pt>
                <c:pt idx="198">
                  <c:v>701.45</c:v>
                </c:pt>
                <c:pt idx="199">
                  <c:v>651.45000000000005</c:v>
                </c:pt>
                <c:pt idx="200">
                  <c:v>601.45000000000005</c:v>
                </c:pt>
                <c:pt idx="201">
                  <c:v>571.45000000000005</c:v>
                </c:pt>
                <c:pt idx="202">
                  <c:v>531.45000000000005</c:v>
                </c:pt>
                <c:pt idx="203">
                  <c:v>491.45000000000005</c:v>
                </c:pt>
                <c:pt idx="204">
                  <c:v>451.45000000000005</c:v>
                </c:pt>
                <c:pt idx="205">
                  <c:v>411.45000000000005</c:v>
                </c:pt>
                <c:pt idx="206">
                  <c:v>361.45000000000005</c:v>
                </c:pt>
                <c:pt idx="207">
                  <c:v>321.45000000000005</c:v>
                </c:pt>
                <c:pt idx="208">
                  <c:v>306.45000000000005</c:v>
                </c:pt>
                <c:pt idx="209">
                  <c:v>291.45000000000005</c:v>
                </c:pt>
                <c:pt idx="210">
                  <c:v>276.45000000000005</c:v>
                </c:pt>
                <c:pt idx="211">
                  <c:v>226.45000000000005</c:v>
                </c:pt>
                <c:pt idx="212">
                  <c:v>2156.4499999999998</c:v>
                </c:pt>
                <c:pt idx="213">
                  <c:v>2116.4499999999998</c:v>
                </c:pt>
                <c:pt idx="214">
                  <c:v>2076.4499999999998</c:v>
                </c:pt>
                <c:pt idx="215">
                  <c:v>2066.4499999999998</c:v>
                </c:pt>
                <c:pt idx="216">
                  <c:v>2056.4499999999998</c:v>
                </c:pt>
                <c:pt idx="217">
                  <c:v>2046.4499999999998</c:v>
                </c:pt>
                <c:pt idx="218">
                  <c:v>2036.4499999999998</c:v>
                </c:pt>
                <c:pt idx="219">
                  <c:v>2026.4499999999998</c:v>
                </c:pt>
                <c:pt idx="220">
                  <c:v>2016.4499999999998</c:v>
                </c:pt>
                <c:pt idx="221">
                  <c:v>2006.4499999999998</c:v>
                </c:pt>
                <c:pt idx="222">
                  <c:v>1976.4499999999998</c:v>
                </c:pt>
                <c:pt idx="223">
                  <c:v>1946.4499999999998</c:v>
                </c:pt>
                <c:pt idx="224">
                  <c:v>2730.45</c:v>
                </c:pt>
                <c:pt idx="225">
                  <c:v>3030.45</c:v>
                </c:pt>
                <c:pt idx="226">
                  <c:v>3000.45</c:v>
                </c:pt>
                <c:pt idx="227">
                  <c:v>2960.45</c:v>
                </c:pt>
                <c:pt idx="228">
                  <c:v>2920.45</c:v>
                </c:pt>
                <c:pt idx="229">
                  <c:v>4720.45</c:v>
                </c:pt>
                <c:pt idx="230">
                  <c:v>4690.45</c:v>
                </c:pt>
                <c:pt idx="231">
                  <c:v>4777.95</c:v>
                </c:pt>
                <c:pt idx="232">
                  <c:v>4727.95</c:v>
                </c:pt>
                <c:pt idx="233">
                  <c:v>4687.95</c:v>
                </c:pt>
                <c:pt idx="234">
                  <c:v>4657.95</c:v>
                </c:pt>
                <c:pt idx="235">
                  <c:v>4617.95</c:v>
                </c:pt>
                <c:pt idx="236">
                  <c:v>4577.95</c:v>
                </c:pt>
                <c:pt idx="237">
                  <c:v>4537.95</c:v>
                </c:pt>
                <c:pt idx="238">
                  <c:v>4507.95</c:v>
                </c:pt>
                <c:pt idx="239">
                  <c:v>4497.95</c:v>
                </c:pt>
                <c:pt idx="240">
                  <c:v>4457.95</c:v>
                </c:pt>
                <c:pt idx="241">
                  <c:v>4417.95</c:v>
                </c:pt>
                <c:pt idx="242">
                  <c:v>4397.95</c:v>
                </c:pt>
                <c:pt idx="243">
                  <c:v>4377.95</c:v>
                </c:pt>
                <c:pt idx="244">
                  <c:v>4347.95</c:v>
                </c:pt>
                <c:pt idx="245">
                  <c:v>4317.95</c:v>
                </c:pt>
                <c:pt idx="246">
                  <c:v>4287.95</c:v>
                </c:pt>
                <c:pt idx="247">
                  <c:v>4257.95</c:v>
                </c:pt>
                <c:pt idx="248">
                  <c:v>4397.95</c:v>
                </c:pt>
                <c:pt idx="249">
                  <c:v>4367.95</c:v>
                </c:pt>
                <c:pt idx="250">
                  <c:v>4337.95</c:v>
                </c:pt>
                <c:pt idx="251">
                  <c:v>4297.95</c:v>
                </c:pt>
                <c:pt idx="252">
                  <c:v>4287.95</c:v>
                </c:pt>
                <c:pt idx="253">
                  <c:v>4277.95</c:v>
                </c:pt>
                <c:pt idx="254">
                  <c:v>4705.45</c:v>
                </c:pt>
                <c:pt idx="255">
                  <c:v>4665.45</c:v>
                </c:pt>
                <c:pt idx="256">
                  <c:v>4635.45</c:v>
                </c:pt>
                <c:pt idx="257">
                  <c:v>4585.45</c:v>
                </c:pt>
                <c:pt idx="258">
                  <c:v>4545.45</c:v>
                </c:pt>
                <c:pt idx="259">
                  <c:v>4505.45</c:v>
                </c:pt>
                <c:pt idx="260">
                  <c:v>4485.45</c:v>
                </c:pt>
                <c:pt idx="261">
                  <c:v>4455.45</c:v>
                </c:pt>
                <c:pt idx="262">
                  <c:v>4425.45</c:v>
                </c:pt>
                <c:pt idx="263">
                  <c:v>4405.45</c:v>
                </c:pt>
                <c:pt idx="264">
                  <c:v>4385.45</c:v>
                </c:pt>
                <c:pt idx="265">
                  <c:v>4335.45</c:v>
                </c:pt>
                <c:pt idx="266">
                  <c:v>4295.45</c:v>
                </c:pt>
                <c:pt idx="267">
                  <c:v>4421.45</c:v>
                </c:pt>
                <c:pt idx="268">
                  <c:v>4391.45</c:v>
                </c:pt>
                <c:pt idx="269">
                  <c:v>4351.45</c:v>
                </c:pt>
                <c:pt idx="270">
                  <c:v>5895.2</c:v>
                </c:pt>
                <c:pt idx="271">
                  <c:v>5855.2</c:v>
                </c:pt>
                <c:pt idx="272">
                  <c:v>5825.2</c:v>
                </c:pt>
                <c:pt idx="273">
                  <c:v>5805.2</c:v>
                </c:pt>
                <c:pt idx="274">
                  <c:v>5785.2</c:v>
                </c:pt>
                <c:pt idx="275">
                  <c:v>5765.2</c:v>
                </c:pt>
                <c:pt idx="276">
                  <c:v>5745.2</c:v>
                </c:pt>
                <c:pt idx="277">
                  <c:v>5725.2</c:v>
                </c:pt>
                <c:pt idx="278">
                  <c:v>5695.2</c:v>
                </c:pt>
                <c:pt idx="279">
                  <c:v>5665.2</c:v>
                </c:pt>
                <c:pt idx="280">
                  <c:v>5635.2</c:v>
                </c:pt>
                <c:pt idx="281">
                  <c:v>5615.2</c:v>
                </c:pt>
                <c:pt idx="282">
                  <c:v>5605.2</c:v>
                </c:pt>
                <c:pt idx="283">
                  <c:v>5595.2</c:v>
                </c:pt>
                <c:pt idx="284">
                  <c:v>5555.2</c:v>
                </c:pt>
                <c:pt idx="285">
                  <c:v>5525.2</c:v>
                </c:pt>
                <c:pt idx="286">
                  <c:v>5505.2</c:v>
                </c:pt>
                <c:pt idx="287">
                  <c:v>5465.2</c:v>
                </c:pt>
                <c:pt idx="288">
                  <c:v>5435.2</c:v>
                </c:pt>
                <c:pt idx="289">
                  <c:v>5810.2</c:v>
                </c:pt>
                <c:pt idx="290">
                  <c:v>5785.2</c:v>
                </c:pt>
                <c:pt idx="291">
                  <c:v>5755.2</c:v>
                </c:pt>
                <c:pt idx="292">
                  <c:v>5705.2</c:v>
                </c:pt>
                <c:pt idx="293">
                  <c:v>5695.2</c:v>
                </c:pt>
                <c:pt idx="294">
                  <c:v>5670.2</c:v>
                </c:pt>
                <c:pt idx="295">
                  <c:v>5640.2</c:v>
                </c:pt>
                <c:pt idx="296">
                  <c:v>5610.2</c:v>
                </c:pt>
                <c:pt idx="297">
                  <c:v>5580.2</c:v>
                </c:pt>
                <c:pt idx="298">
                  <c:v>5555.2</c:v>
                </c:pt>
                <c:pt idx="299">
                  <c:v>5515.2</c:v>
                </c:pt>
                <c:pt idx="300">
                  <c:v>5465.2</c:v>
                </c:pt>
                <c:pt idx="301">
                  <c:v>5445.2</c:v>
                </c:pt>
                <c:pt idx="302">
                  <c:v>5425.2</c:v>
                </c:pt>
                <c:pt idx="303">
                  <c:v>5385.2</c:v>
                </c:pt>
                <c:pt idx="304">
                  <c:v>5345.2</c:v>
                </c:pt>
                <c:pt idx="305">
                  <c:v>5325.2</c:v>
                </c:pt>
                <c:pt idx="306">
                  <c:v>5310.2</c:v>
                </c:pt>
                <c:pt idx="307">
                  <c:v>5260.2</c:v>
                </c:pt>
                <c:pt idx="308">
                  <c:v>5220.2</c:v>
                </c:pt>
                <c:pt idx="309">
                  <c:v>5170.2</c:v>
                </c:pt>
                <c:pt idx="310">
                  <c:v>5130.2</c:v>
                </c:pt>
                <c:pt idx="311">
                  <c:v>5115.2</c:v>
                </c:pt>
                <c:pt idx="312">
                  <c:v>5110.2</c:v>
                </c:pt>
                <c:pt idx="313">
                  <c:v>5060.2</c:v>
                </c:pt>
                <c:pt idx="314">
                  <c:v>5020.2</c:v>
                </c:pt>
                <c:pt idx="315">
                  <c:v>5220.2</c:v>
                </c:pt>
                <c:pt idx="316">
                  <c:v>5180.2</c:v>
                </c:pt>
                <c:pt idx="317">
                  <c:v>5130.2</c:v>
                </c:pt>
                <c:pt idx="318">
                  <c:v>5115.2</c:v>
                </c:pt>
                <c:pt idx="319">
                  <c:v>5075.2</c:v>
                </c:pt>
                <c:pt idx="320">
                  <c:v>5045.2</c:v>
                </c:pt>
                <c:pt idx="321">
                  <c:v>5015.2</c:v>
                </c:pt>
                <c:pt idx="322">
                  <c:v>5270.2</c:v>
                </c:pt>
                <c:pt idx="323">
                  <c:v>5592.7</c:v>
                </c:pt>
                <c:pt idx="324">
                  <c:v>5572.7</c:v>
                </c:pt>
                <c:pt idx="325">
                  <c:v>5522.7</c:v>
                </c:pt>
                <c:pt idx="326">
                  <c:v>5703.95</c:v>
                </c:pt>
                <c:pt idx="327">
                  <c:v>5693.95</c:v>
                </c:pt>
                <c:pt idx="328">
                  <c:v>5777.28</c:v>
                </c:pt>
                <c:pt idx="329">
                  <c:v>6002.28</c:v>
                </c:pt>
                <c:pt idx="330">
                  <c:v>5952.28</c:v>
                </c:pt>
                <c:pt idx="331">
                  <c:v>5912.28</c:v>
                </c:pt>
                <c:pt idx="332">
                  <c:v>5882.28</c:v>
                </c:pt>
                <c:pt idx="333">
                  <c:v>5852.28</c:v>
                </c:pt>
                <c:pt idx="334">
                  <c:v>5832.28</c:v>
                </c:pt>
                <c:pt idx="335">
                  <c:v>5812.28</c:v>
                </c:pt>
                <c:pt idx="336">
                  <c:v>5792.28</c:v>
                </c:pt>
                <c:pt idx="337">
                  <c:v>5772.28</c:v>
                </c:pt>
                <c:pt idx="338">
                  <c:v>5752.28</c:v>
                </c:pt>
                <c:pt idx="339">
                  <c:v>5732.28</c:v>
                </c:pt>
                <c:pt idx="340">
                  <c:v>5682.28</c:v>
                </c:pt>
                <c:pt idx="341">
                  <c:v>5662.28</c:v>
                </c:pt>
                <c:pt idx="342">
                  <c:v>5632.28</c:v>
                </c:pt>
                <c:pt idx="343">
                  <c:v>5992.28</c:v>
                </c:pt>
                <c:pt idx="344">
                  <c:v>5982.28</c:v>
                </c:pt>
                <c:pt idx="345">
                  <c:v>6031.28</c:v>
                </c:pt>
                <c:pt idx="346">
                  <c:v>5981.28</c:v>
                </c:pt>
                <c:pt idx="347">
                  <c:v>6164.28</c:v>
                </c:pt>
                <c:pt idx="348">
                  <c:v>6149.28</c:v>
                </c:pt>
                <c:pt idx="349">
                  <c:v>6099.28</c:v>
                </c:pt>
                <c:pt idx="350">
                  <c:v>6049.28</c:v>
                </c:pt>
                <c:pt idx="351">
                  <c:v>6009.28</c:v>
                </c:pt>
                <c:pt idx="352">
                  <c:v>5989.28</c:v>
                </c:pt>
                <c:pt idx="353">
                  <c:v>5969.28</c:v>
                </c:pt>
                <c:pt idx="354">
                  <c:v>5954.28</c:v>
                </c:pt>
                <c:pt idx="355">
                  <c:v>5939.28</c:v>
                </c:pt>
                <c:pt idx="356">
                  <c:v>5929.28</c:v>
                </c:pt>
                <c:pt idx="357">
                  <c:v>5889.28</c:v>
                </c:pt>
                <c:pt idx="358">
                  <c:v>5849.28</c:v>
                </c:pt>
                <c:pt idx="359">
                  <c:v>5809.28</c:v>
                </c:pt>
                <c:pt idx="360">
                  <c:v>5779.28</c:v>
                </c:pt>
                <c:pt idx="361">
                  <c:v>5759.28</c:v>
                </c:pt>
                <c:pt idx="362">
                  <c:v>5709.28</c:v>
                </c:pt>
                <c:pt idx="363">
                  <c:v>5659.28</c:v>
                </c:pt>
                <c:pt idx="364">
                  <c:v>5629.28</c:v>
                </c:pt>
                <c:pt idx="365">
                  <c:v>5599.28</c:v>
                </c:pt>
                <c:pt idx="366">
                  <c:v>5589.28</c:v>
                </c:pt>
                <c:pt idx="367">
                  <c:v>5539.28</c:v>
                </c:pt>
                <c:pt idx="368">
                  <c:v>5499.28</c:v>
                </c:pt>
                <c:pt idx="369">
                  <c:v>5689.28</c:v>
                </c:pt>
                <c:pt idx="370">
                  <c:v>5659.28</c:v>
                </c:pt>
                <c:pt idx="371">
                  <c:v>6859.28</c:v>
                </c:pt>
                <c:pt idx="372">
                  <c:v>6819.28</c:v>
                </c:pt>
                <c:pt idx="373">
                  <c:v>6769.28</c:v>
                </c:pt>
                <c:pt idx="374">
                  <c:v>6749.28</c:v>
                </c:pt>
                <c:pt idx="375">
                  <c:v>6729.28</c:v>
                </c:pt>
                <c:pt idx="376">
                  <c:v>6709.28</c:v>
                </c:pt>
                <c:pt idx="377">
                  <c:v>6689.28</c:v>
                </c:pt>
                <c:pt idx="378">
                  <c:v>6649.28</c:v>
                </c:pt>
                <c:pt idx="379">
                  <c:v>6629.28</c:v>
                </c:pt>
                <c:pt idx="380">
                  <c:v>6609.28</c:v>
                </c:pt>
                <c:pt idx="381">
                  <c:v>6599.28</c:v>
                </c:pt>
                <c:pt idx="382">
                  <c:v>6579.28</c:v>
                </c:pt>
                <c:pt idx="383">
                  <c:v>6549.28</c:v>
                </c:pt>
                <c:pt idx="384">
                  <c:v>6529.28</c:v>
                </c:pt>
                <c:pt idx="385">
                  <c:v>6489.28</c:v>
                </c:pt>
                <c:pt idx="386">
                  <c:v>6469.28</c:v>
                </c:pt>
                <c:pt idx="387">
                  <c:v>6449.28</c:v>
                </c:pt>
                <c:pt idx="388">
                  <c:v>6409.28</c:v>
                </c:pt>
                <c:pt idx="389">
                  <c:v>6359.28</c:v>
                </c:pt>
                <c:pt idx="390">
                  <c:v>6372.61</c:v>
                </c:pt>
                <c:pt idx="391">
                  <c:v>6322.61</c:v>
                </c:pt>
                <c:pt idx="392">
                  <c:v>6302.61</c:v>
                </c:pt>
                <c:pt idx="393">
                  <c:v>6252.61</c:v>
                </c:pt>
                <c:pt idx="394">
                  <c:v>6232.61</c:v>
                </c:pt>
                <c:pt idx="395">
                  <c:v>6182.61</c:v>
                </c:pt>
                <c:pt idx="396">
                  <c:v>6162.61</c:v>
                </c:pt>
                <c:pt idx="397">
                  <c:v>6132.61</c:v>
                </c:pt>
                <c:pt idx="398">
                  <c:v>6435.11</c:v>
                </c:pt>
                <c:pt idx="399">
                  <c:v>6385.11</c:v>
                </c:pt>
                <c:pt idx="400">
                  <c:v>6345.11</c:v>
                </c:pt>
                <c:pt idx="401">
                  <c:v>6325.11</c:v>
                </c:pt>
                <c:pt idx="402">
                  <c:v>6310.11</c:v>
                </c:pt>
                <c:pt idx="403">
                  <c:v>6260.11</c:v>
                </c:pt>
                <c:pt idx="404">
                  <c:v>6220.11</c:v>
                </c:pt>
                <c:pt idx="405">
                  <c:v>6310.11</c:v>
                </c:pt>
                <c:pt idx="406">
                  <c:v>6270.11</c:v>
                </c:pt>
                <c:pt idx="407">
                  <c:v>6250.11</c:v>
                </c:pt>
                <c:pt idx="408">
                  <c:v>6230.11</c:v>
                </c:pt>
                <c:pt idx="409">
                  <c:v>6210.11</c:v>
                </c:pt>
                <c:pt idx="410">
                  <c:v>6170.11</c:v>
                </c:pt>
                <c:pt idx="411">
                  <c:v>6140.11</c:v>
                </c:pt>
                <c:pt idx="412">
                  <c:v>6090.11</c:v>
                </c:pt>
                <c:pt idx="413">
                  <c:v>6040.11</c:v>
                </c:pt>
                <c:pt idx="414">
                  <c:v>6020.11</c:v>
                </c:pt>
                <c:pt idx="415">
                  <c:v>6000.11</c:v>
                </c:pt>
                <c:pt idx="416">
                  <c:v>5980.11</c:v>
                </c:pt>
                <c:pt idx="417">
                  <c:v>5965.11</c:v>
                </c:pt>
                <c:pt idx="418">
                  <c:v>5915.11</c:v>
                </c:pt>
                <c:pt idx="419">
                  <c:v>5885.11</c:v>
                </c:pt>
                <c:pt idx="420">
                  <c:v>5865.11</c:v>
                </c:pt>
                <c:pt idx="421">
                  <c:v>5845.11</c:v>
                </c:pt>
                <c:pt idx="422">
                  <c:v>5825.11</c:v>
                </c:pt>
                <c:pt idx="423">
                  <c:v>5795.11</c:v>
                </c:pt>
                <c:pt idx="424">
                  <c:v>5910.11</c:v>
                </c:pt>
                <c:pt idx="425">
                  <c:v>6660.11</c:v>
                </c:pt>
                <c:pt idx="426">
                  <c:v>6620.11</c:v>
                </c:pt>
                <c:pt idx="427">
                  <c:v>6580.11</c:v>
                </c:pt>
                <c:pt idx="428">
                  <c:v>6560.11</c:v>
                </c:pt>
                <c:pt idx="429">
                  <c:v>6540.11</c:v>
                </c:pt>
                <c:pt idx="430">
                  <c:v>6490.11</c:v>
                </c:pt>
                <c:pt idx="431">
                  <c:v>6480.11</c:v>
                </c:pt>
                <c:pt idx="432">
                  <c:v>6460.11</c:v>
                </c:pt>
                <c:pt idx="433">
                  <c:v>6440.11</c:v>
                </c:pt>
                <c:pt idx="434">
                  <c:v>6630.11</c:v>
                </c:pt>
                <c:pt idx="435">
                  <c:v>6610.11</c:v>
                </c:pt>
                <c:pt idx="436">
                  <c:v>6595.11</c:v>
                </c:pt>
                <c:pt idx="437">
                  <c:v>7105.11</c:v>
                </c:pt>
                <c:pt idx="438">
                  <c:v>7065.11</c:v>
                </c:pt>
                <c:pt idx="439">
                  <c:v>7045.11</c:v>
                </c:pt>
                <c:pt idx="440">
                  <c:v>7035.11</c:v>
                </c:pt>
                <c:pt idx="441">
                  <c:v>7005.11</c:v>
                </c:pt>
                <c:pt idx="442">
                  <c:v>7040.11</c:v>
                </c:pt>
                <c:pt idx="443">
                  <c:v>8228.11</c:v>
                </c:pt>
                <c:pt idx="444">
                  <c:v>8588.11</c:v>
                </c:pt>
                <c:pt idx="445">
                  <c:v>8568.11</c:v>
                </c:pt>
                <c:pt idx="446">
                  <c:v>8548.11</c:v>
                </c:pt>
                <c:pt idx="447">
                  <c:v>8528.11</c:v>
                </c:pt>
                <c:pt idx="448">
                  <c:v>8643.11</c:v>
                </c:pt>
                <c:pt idx="449">
                  <c:v>8593.11</c:v>
                </c:pt>
                <c:pt idx="450">
                  <c:v>8573.11</c:v>
                </c:pt>
                <c:pt idx="451">
                  <c:v>8553.11</c:v>
                </c:pt>
                <c:pt idx="452">
                  <c:v>8798.11</c:v>
                </c:pt>
                <c:pt idx="453">
                  <c:v>8778.11</c:v>
                </c:pt>
                <c:pt idx="454">
                  <c:v>8748.11</c:v>
                </c:pt>
                <c:pt idx="455">
                  <c:v>8698.11</c:v>
                </c:pt>
                <c:pt idx="456">
                  <c:v>8823.11</c:v>
                </c:pt>
                <c:pt idx="457">
                  <c:v>8773.11</c:v>
                </c:pt>
                <c:pt idx="458">
                  <c:v>8843.11</c:v>
                </c:pt>
                <c:pt idx="459">
                  <c:v>8823.11</c:v>
                </c:pt>
                <c:pt idx="460">
                  <c:v>8773.11</c:v>
                </c:pt>
                <c:pt idx="461">
                  <c:v>8733.11</c:v>
                </c:pt>
                <c:pt idx="462">
                  <c:v>8736.86</c:v>
                </c:pt>
                <c:pt idx="463">
                  <c:v>8744.36</c:v>
                </c:pt>
                <c:pt idx="464">
                  <c:v>8714.36</c:v>
                </c:pt>
                <c:pt idx="465">
                  <c:v>8736.86</c:v>
                </c:pt>
                <c:pt idx="466">
                  <c:v>8716.86</c:v>
                </c:pt>
                <c:pt idx="467">
                  <c:v>8696.86</c:v>
                </c:pt>
                <c:pt idx="468">
                  <c:v>8646.86</c:v>
                </c:pt>
                <c:pt idx="469">
                  <c:v>8626.86</c:v>
                </c:pt>
                <c:pt idx="470">
                  <c:v>8596.86</c:v>
                </c:pt>
                <c:pt idx="471">
                  <c:v>8581.86</c:v>
                </c:pt>
                <c:pt idx="472">
                  <c:v>8566.86</c:v>
                </c:pt>
                <c:pt idx="473">
                  <c:v>8556.86</c:v>
                </c:pt>
                <c:pt idx="474">
                  <c:v>8516.86</c:v>
                </c:pt>
                <c:pt idx="475">
                  <c:v>8527.36</c:v>
                </c:pt>
                <c:pt idx="476">
                  <c:v>8477.36</c:v>
                </c:pt>
                <c:pt idx="477">
                  <c:v>8437.36</c:v>
                </c:pt>
                <c:pt idx="478">
                  <c:v>8387.36</c:v>
                </c:pt>
                <c:pt idx="479">
                  <c:v>8357.36</c:v>
                </c:pt>
                <c:pt idx="480">
                  <c:v>8317.36</c:v>
                </c:pt>
                <c:pt idx="481">
                  <c:v>8267.36</c:v>
                </c:pt>
                <c:pt idx="482">
                  <c:v>8217.36</c:v>
                </c:pt>
                <c:pt idx="483">
                  <c:v>8177.3600000000006</c:v>
                </c:pt>
                <c:pt idx="484">
                  <c:v>8147.3600000000006</c:v>
                </c:pt>
                <c:pt idx="485">
                  <c:v>8127.3600000000006</c:v>
                </c:pt>
                <c:pt idx="486">
                  <c:v>8117.3600000000006</c:v>
                </c:pt>
                <c:pt idx="487">
                  <c:v>8097.3600000000006</c:v>
                </c:pt>
                <c:pt idx="488">
                  <c:v>8047.3600000000006</c:v>
                </c:pt>
                <c:pt idx="489">
                  <c:v>7997.3600000000006</c:v>
                </c:pt>
                <c:pt idx="490">
                  <c:v>8033.3600000000006</c:v>
                </c:pt>
                <c:pt idx="491">
                  <c:v>7993.3600000000006</c:v>
                </c:pt>
                <c:pt idx="492">
                  <c:v>8143.3600000000006</c:v>
                </c:pt>
                <c:pt idx="493">
                  <c:v>8123.3600000000006</c:v>
                </c:pt>
                <c:pt idx="494">
                  <c:v>8073.3600000000006</c:v>
                </c:pt>
                <c:pt idx="495">
                  <c:v>8043.3600000000006</c:v>
                </c:pt>
                <c:pt idx="496">
                  <c:v>8013.3600000000006</c:v>
                </c:pt>
                <c:pt idx="497">
                  <c:v>8196.36</c:v>
                </c:pt>
                <c:pt idx="498">
                  <c:v>8176.3600000000006</c:v>
                </c:pt>
                <c:pt idx="499">
                  <c:v>8161.3600000000006</c:v>
                </c:pt>
                <c:pt idx="500">
                  <c:v>8111.3600000000006</c:v>
                </c:pt>
                <c:pt idx="501">
                  <c:v>8216.36</c:v>
                </c:pt>
                <c:pt idx="502">
                  <c:v>8176.3600000000006</c:v>
                </c:pt>
                <c:pt idx="503">
                  <c:v>8156.3600000000006</c:v>
                </c:pt>
                <c:pt idx="504">
                  <c:v>8136.3600000000006</c:v>
                </c:pt>
                <c:pt idx="505">
                  <c:v>8086.3600000000006</c:v>
                </c:pt>
                <c:pt idx="506">
                  <c:v>8036.3600000000006</c:v>
                </c:pt>
                <c:pt idx="507">
                  <c:v>8021.3600000000006</c:v>
                </c:pt>
                <c:pt idx="508">
                  <c:v>8006.3600000000006</c:v>
                </c:pt>
                <c:pt idx="509">
                  <c:v>7991.3600000000006</c:v>
                </c:pt>
                <c:pt idx="510">
                  <c:v>7981.3600000000006</c:v>
                </c:pt>
                <c:pt idx="511">
                  <c:v>7931.3600000000006</c:v>
                </c:pt>
                <c:pt idx="512">
                  <c:v>7881.3600000000006</c:v>
                </c:pt>
                <c:pt idx="513">
                  <c:v>8006.3600000000006</c:v>
                </c:pt>
                <c:pt idx="514">
                  <c:v>7956.3600000000006</c:v>
                </c:pt>
                <c:pt idx="515">
                  <c:v>7936.3600000000006</c:v>
                </c:pt>
                <c:pt idx="516">
                  <c:v>7921.3600000000006</c:v>
                </c:pt>
                <c:pt idx="517">
                  <c:v>7871.3600000000006</c:v>
                </c:pt>
                <c:pt idx="518">
                  <c:v>7831.3600000000006</c:v>
                </c:pt>
                <c:pt idx="519">
                  <c:v>7801.3600000000006</c:v>
                </c:pt>
                <c:pt idx="520">
                  <c:v>7781.3600000000006</c:v>
                </c:pt>
                <c:pt idx="521">
                  <c:v>7761.3600000000006</c:v>
                </c:pt>
                <c:pt idx="522">
                  <c:v>7711.3600000000006</c:v>
                </c:pt>
                <c:pt idx="523">
                  <c:v>7700.2500000000009</c:v>
                </c:pt>
                <c:pt idx="524">
                  <c:v>7670.2500000000009</c:v>
                </c:pt>
                <c:pt idx="525">
                  <c:v>7650.2500000000009</c:v>
                </c:pt>
                <c:pt idx="526">
                  <c:v>7635.2500000000009</c:v>
                </c:pt>
                <c:pt idx="527">
                  <c:v>7615.2500000000009</c:v>
                </c:pt>
                <c:pt idx="528">
                  <c:v>7565.2500000000009</c:v>
                </c:pt>
                <c:pt idx="529">
                  <c:v>7525.2500000000009</c:v>
                </c:pt>
                <c:pt idx="530">
                  <c:v>7675.2500000000009</c:v>
                </c:pt>
                <c:pt idx="531">
                  <c:v>7645.2500000000009</c:v>
                </c:pt>
                <c:pt idx="532">
                  <c:v>7625.2500000000009</c:v>
                </c:pt>
                <c:pt idx="533">
                  <c:v>7915.2500000000009</c:v>
                </c:pt>
                <c:pt idx="534">
                  <c:v>7875.2500000000009</c:v>
                </c:pt>
                <c:pt idx="535">
                  <c:v>7825.2500000000009</c:v>
                </c:pt>
                <c:pt idx="536">
                  <c:v>8065.2500000000009</c:v>
                </c:pt>
                <c:pt idx="537">
                  <c:v>8025.2500000000009</c:v>
                </c:pt>
                <c:pt idx="538">
                  <c:v>8005.2500000000009</c:v>
                </c:pt>
                <c:pt idx="539">
                  <c:v>7985.2500000000009</c:v>
                </c:pt>
                <c:pt idx="540">
                  <c:v>7935.2500000000009</c:v>
                </c:pt>
                <c:pt idx="541">
                  <c:v>7895.2500000000009</c:v>
                </c:pt>
                <c:pt idx="542">
                  <c:v>8095.2500000000009</c:v>
                </c:pt>
                <c:pt idx="543">
                  <c:v>8055.2500000000009</c:v>
                </c:pt>
                <c:pt idx="544">
                  <c:v>8035.2500000000009</c:v>
                </c:pt>
                <c:pt idx="545">
                  <c:v>8015.2500000000009</c:v>
                </c:pt>
                <c:pt idx="546">
                  <c:v>7995.2500000000009</c:v>
                </c:pt>
                <c:pt idx="547">
                  <c:v>8135.2500000000009</c:v>
                </c:pt>
                <c:pt idx="548">
                  <c:v>8225.25</c:v>
                </c:pt>
                <c:pt idx="549">
                  <c:v>8175.25</c:v>
                </c:pt>
                <c:pt idx="550">
                  <c:v>8145.25</c:v>
                </c:pt>
                <c:pt idx="551">
                  <c:v>8130.25</c:v>
                </c:pt>
                <c:pt idx="552">
                  <c:v>8080.25</c:v>
                </c:pt>
                <c:pt idx="553">
                  <c:v>8030.25</c:v>
                </c:pt>
                <c:pt idx="554">
                  <c:v>7990.25</c:v>
                </c:pt>
                <c:pt idx="555">
                  <c:v>7960.25</c:v>
                </c:pt>
                <c:pt idx="556">
                  <c:v>7940.25</c:v>
                </c:pt>
                <c:pt idx="557">
                  <c:v>8230.25</c:v>
                </c:pt>
                <c:pt idx="558">
                  <c:v>8210.25</c:v>
                </c:pt>
                <c:pt idx="559">
                  <c:v>8170.25</c:v>
                </c:pt>
                <c:pt idx="560">
                  <c:v>8130.25</c:v>
                </c:pt>
                <c:pt idx="561">
                  <c:v>8090.25</c:v>
                </c:pt>
                <c:pt idx="562">
                  <c:v>8060.25</c:v>
                </c:pt>
                <c:pt idx="563">
                  <c:v>8040.25</c:v>
                </c:pt>
                <c:pt idx="564">
                  <c:v>8025.25</c:v>
                </c:pt>
                <c:pt idx="565">
                  <c:v>8187.75</c:v>
                </c:pt>
                <c:pt idx="566">
                  <c:v>8137.75</c:v>
                </c:pt>
                <c:pt idx="567">
                  <c:v>8097.75</c:v>
                </c:pt>
                <c:pt idx="568">
                  <c:v>8067.75</c:v>
                </c:pt>
                <c:pt idx="569">
                  <c:v>8047.75</c:v>
                </c:pt>
                <c:pt idx="570">
                  <c:v>8027.75</c:v>
                </c:pt>
                <c:pt idx="571">
                  <c:v>8007.75</c:v>
                </c:pt>
                <c:pt idx="572">
                  <c:v>8092.75</c:v>
                </c:pt>
                <c:pt idx="573">
                  <c:v>8072.75</c:v>
                </c:pt>
                <c:pt idx="574">
                  <c:v>8042.75</c:v>
                </c:pt>
                <c:pt idx="575">
                  <c:v>8225.75</c:v>
                </c:pt>
                <c:pt idx="576">
                  <c:v>8195.75</c:v>
                </c:pt>
                <c:pt idx="577">
                  <c:v>8175.75</c:v>
                </c:pt>
                <c:pt idx="578">
                  <c:v>8315.75</c:v>
                </c:pt>
                <c:pt idx="579">
                  <c:v>8285.75</c:v>
                </c:pt>
                <c:pt idx="580">
                  <c:v>8255.75</c:v>
                </c:pt>
                <c:pt idx="581">
                  <c:v>8383.25</c:v>
                </c:pt>
                <c:pt idx="582">
                  <c:v>8333.25</c:v>
                </c:pt>
                <c:pt idx="583">
                  <c:v>8283.25</c:v>
                </c:pt>
                <c:pt idx="584">
                  <c:v>8383.25</c:v>
                </c:pt>
                <c:pt idx="585">
                  <c:v>9320.75</c:v>
                </c:pt>
                <c:pt idx="586">
                  <c:v>9290.75</c:v>
                </c:pt>
                <c:pt idx="587">
                  <c:v>9270.75</c:v>
                </c:pt>
                <c:pt idx="588">
                  <c:v>9250.75</c:v>
                </c:pt>
                <c:pt idx="589">
                  <c:v>9410.75</c:v>
                </c:pt>
                <c:pt idx="590">
                  <c:v>9380.75</c:v>
                </c:pt>
                <c:pt idx="591">
                  <c:v>9350.75</c:v>
                </c:pt>
                <c:pt idx="592">
                  <c:v>9533.75</c:v>
                </c:pt>
                <c:pt idx="593">
                  <c:v>9513.75</c:v>
                </c:pt>
                <c:pt idx="594">
                  <c:v>9463.75</c:v>
                </c:pt>
                <c:pt idx="595">
                  <c:v>9433.75</c:v>
                </c:pt>
                <c:pt idx="596">
                  <c:v>9403.75</c:v>
                </c:pt>
                <c:pt idx="597">
                  <c:v>9383.75</c:v>
                </c:pt>
                <c:pt idx="598">
                  <c:v>9363.75</c:v>
                </c:pt>
                <c:pt idx="599">
                  <c:v>9343.75</c:v>
                </c:pt>
                <c:pt idx="600">
                  <c:v>9293.75</c:v>
                </c:pt>
                <c:pt idx="601">
                  <c:v>9243.75</c:v>
                </c:pt>
                <c:pt idx="602">
                  <c:v>9193.75</c:v>
                </c:pt>
                <c:pt idx="603">
                  <c:v>9183.75</c:v>
                </c:pt>
                <c:pt idx="604">
                  <c:v>9153.75</c:v>
                </c:pt>
                <c:pt idx="605">
                  <c:v>9103.75</c:v>
                </c:pt>
                <c:pt idx="606">
                  <c:v>9063.75</c:v>
                </c:pt>
                <c:pt idx="607">
                  <c:v>9033.75</c:v>
                </c:pt>
                <c:pt idx="608">
                  <c:v>9013.75</c:v>
                </c:pt>
                <c:pt idx="609">
                  <c:v>8993.75</c:v>
                </c:pt>
                <c:pt idx="610">
                  <c:v>8973.75</c:v>
                </c:pt>
                <c:pt idx="611">
                  <c:v>8923.75</c:v>
                </c:pt>
                <c:pt idx="612">
                  <c:v>8989.3799999999992</c:v>
                </c:pt>
                <c:pt idx="613">
                  <c:v>8939.3799999999992</c:v>
                </c:pt>
                <c:pt idx="614">
                  <c:v>10589.38</c:v>
                </c:pt>
                <c:pt idx="615">
                  <c:v>10569.38</c:v>
                </c:pt>
                <c:pt idx="616">
                  <c:v>10549.38</c:v>
                </c:pt>
                <c:pt idx="617">
                  <c:v>10529.38</c:v>
                </c:pt>
                <c:pt idx="618">
                  <c:v>10509.38</c:v>
                </c:pt>
                <c:pt idx="619">
                  <c:v>10489.38</c:v>
                </c:pt>
                <c:pt idx="620">
                  <c:v>10459.379999999999</c:v>
                </c:pt>
                <c:pt idx="621">
                  <c:v>10429.379999999999</c:v>
                </c:pt>
                <c:pt idx="622">
                  <c:v>10389.379999999999</c:v>
                </c:pt>
                <c:pt idx="623">
                  <c:v>10349.379999999999</c:v>
                </c:pt>
                <c:pt idx="624">
                  <c:v>10334.379999999999</c:v>
                </c:pt>
                <c:pt idx="625">
                  <c:v>10319.379999999999</c:v>
                </c:pt>
                <c:pt idx="626">
                  <c:v>10304.379999999999</c:v>
                </c:pt>
                <c:pt idx="627">
                  <c:v>10289.379999999999</c:v>
                </c:pt>
                <c:pt idx="628">
                  <c:v>10279.379999999999</c:v>
                </c:pt>
                <c:pt idx="629">
                  <c:v>10249.379999999999</c:v>
                </c:pt>
                <c:pt idx="630">
                  <c:v>10199.379999999999</c:v>
                </c:pt>
                <c:pt idx="631">
                  <c:v>11024.38</c:v>
                </c:pt>
                <c:pt idx="632">
                  <c:v>10984.38</c:v>
                </c:pt>
                <c:pt idx="633">
                  <c:v>10944.38</c:v>
                </c:pt>
                <c:pt idx="634">
                  <c:v>10929.38</c:v>
                </c:pt>
                <c:pt idx="635">
                  <c:v>10914.38</c:v>
                </c:pt>
                <c:pt idx="636">
                  <c:v>10864.38</c:v>
                </c:pt>
                <c:pt idx="637">
                  <c:v>10824.38</c:v>
                </c:pt>
                <c:pt idx="638">
                  <c:v>10794.38</c:v>
                </c:pt>
                <c:pt idx="639">
                  <c:v>10774.38</c:v>
                </c:pt>
                <c:pt idx="640">
                  <c:v>10754.38</c:v>
                </c:pt>
                <c:pt idx="641">
                  <c:v>11254.38</c:v>
                </c:pt>
                <c:pt idx="642">
                  <c:v>11221.05</c:v>
                </c:pt>
                <c:pt idx="643">
                  <c:v>11191.05</c:v>
                </c:pt>
                <c:pt idx="644">
                  <c:v>11161.05</c:v>
                </c:pt>
                <c:pt idx="645">
                  <c:v>11141.05</c:v>
                </c:pt>
                <c:pt idx="646">
                  <c:v>11226.05</c:v>
                </c:pt>
                <c:pt idx="647">
                  <c:v>11186.05</c:v>
                </c:pt>
                <c:pt idx="648">
                  <c:v>11166.05</c:v>
                </c:pt>
                <c:pt idx="649">
                  <c:v>11146.05</c:v>
                </c:pt>
                <c:pt idx="650">
                  <c:v>11131.05</c:v>
                </c:pt>
                <c:pt idx="651">
                  <c:v>11116.05</c:v>
                </c:pt>
                <c:pt idx="652">
                  <c:v>11101.05</c:v>
                </c:pt>
                <c:pt idx="653">
                  <c:v>11051.05</c:v>
                </c:pt>
                <c:pt idx="654">
                  <c:v>11001.05</c:v>
                </c:pt>
                <c:pt idx="655">
                  <c:v>11286.05</c:v>
                </c:pt>
                <c:pt idx="656">
                  <c:v>11266.05</c:v>
                </c:pt>
                <c:pt idx="657">
                  <c:v>11246.05</c:v>
                </c:pt>
                <c:pt idx="658">
                  <c:v>11196.05</c:v>
                </c:pt>
                <c:pt idx="659">
                  <c:v>11146.05</c:v>
                </c:pt>
                <c:pt idx="660">
                  <c:v>11106.05</c:v>
                </c:pt>
                <c:pt idx="661">
                  <c:v>11076.05</c:v>
                </c:pt>
                <c:pt idx="662">
                  <c:v>11061.05</c:v>
                </c:pt>
                <c:pt idx="663">
                  <c:v>11046.05</c:v>
                </c:pt>
                <c:pt idx="664">
                  <c:v>11036.05</c:v>
                </c:pt>
                <c:pt idx="665">
                  <c:v>11091.05</c:v>
                </c:pt>
                <c:pt idx="666">
                  <c:v>11051.05</c:v>
                </c:pt>
                <c:pt idx="667">
                  <c:v>11011.05</c:v>
                </c:pt>
                <c:pt idx="668">
                  <c:v>10981.05</c:v>
                </c:pt>
                <c:pt idx="669">
                  <c:v>10951.05</c:v>
                </c:pt>
                <c:pt idx="670">
                  <c:v>10941.05</c:v>
                </c:pt>
                <c:pt idx="671">
                  <c:v>10901.05</c:v>
                </c:pt>
                <c:pt idx="672">
                  <c:v>10861.05</c:v>
                </c:pt>
                <c:pt idx="673">
                  <c:v>11016.05</c:v>
                </c:pt>
                <c:pt idx="674">
                  <c:v>10976.05</c:v>
                </c:pt>
                <c:pt idx="675">
                  <c:v>10946.05</c:v>
                </c:pt>
                <c:pt idx="676">
                  <c:v>10916.05</c:v>
                </c:pt>
                <c:pt idx="677">
                  <c:v>10866.05</c:v>
                </c:pt>
                <c:pt idx="678">
                  <c:v>10826.05</c:v>
                </c:pt>
                <c:pt idx="679">
                  <c:v>10786.05</c:v>
                </c:pt>
                <c:pt idx="680">
                  <c:v>10746.05</c:v>
                </c:pt>
                <c:pt idx="681">
                  <c:v>10696.05</c:v>
                </c:pt>
                <c:pt idx="682">
                  <c:v>10656.05</c:v>
                </c:pt>
                <c:pt idx="683">
                  <c:v>10626.05</c:v>
                </c:pt>
                <c:pt idx="684">
                  <c:v>10606.05</c:v>
                </c:pt>
                <c:pt idx="685">
                  <c:v>10586.05</c:v>
                </c:pt>
                <c:pt idx="686">
                  <c:v>10576.05</c:v>
                </c:pt>
                <c:pt idx="687">
                  <c:v>10546.05</c:v>
                </c:pt>
                <c:pt idx="688">
                  <c:v>10496.05</c:v>
                </c:pt>
                <c:pt idx="689">
                  <c:v>10446.049999999999</c:v>
                </c:pt>
                <c:pt idx="690">
                  <c:v>10396.049999999999</c:v>
                </c:pt>
                <c:pt idx="691">
                  <c:v>10376.049999999999</c:v>
                </c:pt>
                <c:pt idx="692">
                  <c:v>10336.049999999999</c:v>
                </c:pt>
                <c:pt idx="693">
                  <c:v>10296.049999999999</c:v>
                </c:pt>
                <c:pt idx="694">
                  <c:v>10276.049999999999</c:v>
                </c:pt>
                <c:pt idx="695">
                  <c:v>10256.049999999999</c:v>
                </c:pt>
                <c:pt idx="696">
                  <c:v>10241.049999999999</c:v>
                </c:pt>
                <c:pt idx="697">
                  <c:v>10421.049999999999</c:v>
                </c:pt>
                <c:pt idx="698">
                  <c:v>10406.049999999999</c:v>
                </c:pt>
                <c:pt idx="699">
                  <c:v>10567.3</c:v>
                </c:pt>
                <c:pt idx="700">
                  <c:v>10517.3</c:v>
                </c:pt>
                <c:pt idx="701">
                  <c:v>10487.3</c:v>
                </c:pt>
                <c:pt idx="702">
                  <c:v>10457.299999999999</c:v>
                </c:pt>
                <c:pt idx="703">
                  <c:v>10437.299999999999</c:v>
                </c:pt>
                <c:pt idx="704">
                  <c:v>10417.299999999999</c:v>
                </c:pt>
                <c:pt idx="705">
                  <c:v>10719.8</c:v>
                </c:pt>
                <c:pt idx="706">
                  <c:v>10717.3</c:v>
                </c:pt>
                <c:pt idx="707">
                  <c:v>10772.3</c:v>
                </c:pt>
                <c:pt idx="708">
                  <c:v>10742.3</c:v>
                </c:pt>
                <c:pt idx="709">
                  <c:v>10712.3</c:v>
                </c:pt>
                <c:pt idx="710">
                  <c:v>10692.3</c:v>
                </c:pt>
                <c:pt idx="711">
                  <c:v>10672.3</c:v>
                </c:pt>
                <c:pt idx="712">
                  <c:v>10622.3</c:v>
                </c:pt>
                <c:pt idx="713">
                  <c:v>10582.3</c:v>
                </c:pt>
                <c:pt idx="714">
                  <c:v>10812.3</c:v>
                </c:pt>
                <c:pt idx="715">
                  <c:v>10797.3</c:v>
                </c:pt>
                <c:pt idx="716">
                  <c:v>10782.3</c:v>
                </c:pt>
                <c:pt idx="717">
                  <c:v>10742.3</c:v>
                </c:pt>
                <c:pt idx="718">
                  <c:v>10692.3</c:v>
                </c:pt>
                <c:pt idx="719">
                  <c:v>10642.3</c:v>
                </c:pt>
                <c:pt idx="720">
                  <c:v>10622.3</c:v>
                </c:pt>
                <c:pt idx="721">
                  <c:v>10602.3</c:v>
                </c:pt>
                <c:pt idx="722">
                  <c:v>10582.3</c:v>
                </c:pt>
                <c:pt idx="723">
                  <c:v>10562.3</c:v>
                </c:pt>
                <c:pt idx="724">
                  <c:v>10542.3</c:v>
                </c:pt>
                <c:pt idx="725">
                  <c:v>10502.3</c:v>
                </c:pt>
                <c:pt idx="726">
                  <c:v>10462.299999999999</c:v>
                </c:pt>
                <c:pt idx="727">
                  <c:v>10422.299999999999</c:v>
                </c:pt>
                <c:pt idx="728">
                  <c:v>10613.55</c:v>
                </c:pt>
                <c:pt idx="729">
                  <c:v>10593.55</c:v>
                </c:pt>
                <c:pt idx="730">
                  <c:v>10543.55</c:v>
                </c:pt>
                <c:pt idx="731">
                  <c:v>10493.55</c:v>
                </c:pt>
                <c:pt idx="732">
                  <c:v>10463.549999999999</c:v>
                </c:pt>
                <c:pt idx="733">
                  <c:v>10613.55</c:v>
                </c:pt>
                <c:pt idx="734">
                  <c:v>10563.55</c:v>
                </c:pt>
                <c:pt idx="735">
                  <c:v>10523.55</c:v>
                </c:pt>
                <c:pt idx="736">
                  <c:v>10483.549999999999</c:v>
                </c:pt>
                <c:pt idx="737">
                  <c:v>10463.549999999999</c:v>
                </c:pt>
                <c:pt idx="738">
                  <c:v>10443.549999999999</c:v>
                </c:pt>
                <c:pt idx="739">
                  <c:v>10433.549999999999</c:v>
                </c:pt>
                <c:pt idx="740">
                  <c:v>10423.549999999999</c:v>
                </c:pt>
                <c:pt idx="741">
                  <c:v>10413.549999999999</c:v>
                </c:pt>
                <c:pt idx="742">
                  <c:v>10363.549999999999</c:v>
                </c:pt>
                <c:pt idx="743">
                  <c:v>10333.549999999999</c:v>
                </c:pt>
                <c:pt idx="744">
                  <c:v>10388.75</c:v>
                </c:pt>
                <c:pt idx="745">
                  <c:v>10358.75</c:v>
                </c:pt>
                <c:pt idx="746">
                  <c:v>10328.75</c:v>
                </c:pt>
                <c:pt idx="747">
                  <c:v>10308.75</c:v>
                </c:pt>
                <c:pt idx="748">
                  <c:v>10268.75</c:v>
                </c:pt>
                <c:pt idx="749">
                  <c:v>10433.75</c:v>
                </c:pt>
                <c:pt idx="750">
                  <c:v>10413.75</c:v>
                </c:pt>
                <c:pt idx="751">
                  <c:v>10363.75</c:v>
                </c:pt>
                <c:pt idx="752">
                  <c:v>10333.75</c:v>
                </c:pt>
                <c:pt idx="753">
                  <c:v>10323.75</c:v>
                </c:pt>
                <c:pt idx="754">
                  <c:v>10283.75</c:v>
                </c:pt>
                <c:pt idx="755">
                  <c:v>10280.75</c:v>
                </c:pt>
                <c:pt idx="756">
                  <c:v>10405.75</c:v>
                </c:pt>
                <c:pt idx="757">
                  <c:v>10385.75</c:v>
                </c:pt>
                <c:pt idx="758">
                  <c:v>10370.75</c:v>
                </c:pt>
                <c:pt idx="759">
                  <c:v>10355.75</c:v>
                </c:pt>
                <c:pt idx="760">
                  <c:v>10305.75</c:v>
                </c:pt>
                <c:pt idx="761">
                  <c:v>10265.75</c:v>
                </c:pt>
                <c:pt idx="762">
                  <c:v>10235.75</c:v>
                </c:pt>
                <c:pt idx="763">
                  <c:v>10215.75</c:v>
                </c:pt>
                <c:pt idx="764">
                  <c:v>10185.75</c:v>
                </c:pt>
                <c:pt idx="765">
                  <c:v>10155.75</c:v>
                </c:pt>
                <c:pt idx="766">
                  <c:v>10105.75</c:v>
                </c:pt>
                <c:pt idx="767">
                  <c:v>10065.75</c:v>
                </c:pt>
                <c:pt idx="768">
                  <c:v>10025.75</c:v>
                </c:pt>
                <c:pt idx="769">
                  <c:v>9995.75</c:v>
                </c:pt>
                <c:pt idx="770">
                  <c:v>9975.75</c:v>
                </c:pt>
                <c:pt idx="771">
                  <c:v>9955.75</c:v>
                </c:pt>
                <c:pt idx="772">
                  <c:v>9905.75</c:v>
                </c:pt>
                <c:pt idx="773">
                  <c:v>9875.75</c:v>
                </c:pt>
                <c:pt idx="774">
                  <c:v>9845.75</c:v>
                </c:pt>
                <c:pt idx="775">
                  <c:v>9815.75</c:v>
                </c:pt>
                <c:pt idx="776">
                  <c:v>9785.75</c:v>
                </c:pt>
                <c:pt idx="777">
                  <c:v>9765.75</c:v>
                </c:pt>
                <c:pt idx="778">
                  <c:v>9715.75</c:v>
                </c:pt>
                <c:pt idx="779">
                  <c:v>9963.25</c:v>
                </c:pt>
                <c:pt idx="780">
                  <c:v>9933.25</c:v>
                </c:pt>
                <c:pt idx="781">
                  <c:v>9913.25</c:v>
                </c:pt>
                <c:pt idx="782">
                  <c:v>9893.25</c:v>
                </c:pt>
                <c:pt idx="783">
                  <c:v>11299.5</c:v>
                </c:pt>
                <c:pt idx="784">
                  <c:v>11259.5</c:v>
                </c:pt>
                <c:pt idx="785">
                  <c:v>11229.5</c:v>
                </c:pt>
                <c:pt idx="786">
                  <c:v>11189.5</c:v>
                </c:pt>
                <c:pt idx="787">
                  <c:v>11149.5</c:v>
                </c:pt>
                <c:pt idx="788">
                  <c:v>11109.5</c:v>
                </c:pt>
                <c:pt idx="789">
                  <c:v>11079.5</c:v>
                </c:pt>
                <c:pt idx="790">
                  <c:v>11059.5</c:v>
                </c:pt>
                <c:pt idx="791">
                  <c:v>11039.5</c:v>
                </c:pt>
                <c:pt idx="792">
                  <c:v>10999.5</c:v>
                </c:pt>
                <c:pt idx="793">
                  <c:v>11639.5</c:v>
                </c:pt>
                <c:pt idx="794">
                  <c:v>11599.5</c:v>
                </c:pt>
                <c:pt idx="795">
                  <c:v>11569.5</c:v>
                </c:pt>
                <c:pt idx="796">
                  <c:v>11549.5</c:v>
                </c:pt>
                <c:pt idx="797">
                  <c:v>11529.5</c:v>
                </c:pt>
                <c:pt idx="798">
                  <c:v>11519.5</c:v>
                </c:pt>
                <c:pt idx="799">
                  <c:v>12550.75</c:v>
                </c:pt>
                <c:pt idx="800">
                  <c:v>12510.75</c:v>
                </c:pt>
                <c:pt idx="801">
                  <c:v>12690.75</c:v>
                </c:pt>
                <c:pt idx="802">
                  <c:v>12650.75</c:v>
                </c:pt>
                <c:pt idx="803">
                  <c:v>12640.75</c:v>
                </c:pt>
                <c:pt idx="804">
                  <c:v>12590.75</c:v>
                </c:pt>
                <c:pt idx="805">
                  <c:v>12570.75</c:v>
                </c:pt>
                <c:pt idx="806">
                  <c:v>12550.75</c:v>
                </c:pt>
                <c:pt idx="807">
                  <c:v>12530.75</c:v>
                </c:pt>
                <c:pt idx="808">
                  <c:v>12510.75</c:v>
                </c:pt>
                <c:pt idx="809">
                  <c:v>12460.75</c:v>
                </c:pt>
                <c:pt idx="810">
                  <c:v>12410.75</c:v>
                </c:pt>
                <c:pt idx="811">
                  <c:v>12370.75</c:v>
                </c:pt>
                <c:pt idx="812">
                  <c:v>12510.75</c:v>
                </c:pt>
                <c:pt idx="813">
                  <c:v>12460.75</c:v>
                </c:pt>
                <c:pt idx="814">
                  <c:v>12410.75</c:v>
                </c:pt>
                <c:pt idx="815">
                  <c:v>12380.75</c:v>
                </c:pt>
                <c:pt idx="816">
                  <c:v>12350.75</c:v>
                </c:pt>
                <c:pt idx="817">
                  <c:v>12330.75</c:v>
                </c:pt>
                <c:pt idx="818">
                  <c:v>12310.75</c:v>
                </c:pt>
                <c:pt idx="819">
                  <c:v>12260.75</c:v>
                </c:pt>
                <c:pt idx="820">
                  <c:v>12230.75</c:v>
                </c:pt>
                <c:pt idx="821">
                  <c:v>12200.75</c:v>
                </c:pt>
                <c:pt idx="822">
                  <c:v>12170.75</c:v>
                </c:pt>
                <c:pt idx="823">
                  <c:v>12150.75</c:v>
                </c:pt>
                <c:pt idx="824">
                  <c:v>12130.75</c:v>
                </c:pt>
                <c:pt idx="825">
                  <c:v>12080.75</c:v>
                </c:pt>
                <c:pt idx="826">
                  <c:v>12040.75</c:v>
                </c:pt>
                <c:pt idx="827">
                  <c:v>12010.75</c:v>
                </c:pt>
                <c:pt idx="828">
                  <c:v>11980.75</c:v>
                </c:pt>
                <c:pt idx="829">
                  <c:v>12345.75</c:v>
                </c:pt>
                <c:pt idx="830">
                  <c:v>12305.75</c:v>
                </c:pt>
                <c:pt idx="831">
                  <c:v>12275.75</c:v>
                </c:pt>
                <c:pt idx="832">
                  <c:v>12245.75</c:v>
                </c:pt>
                <c:pt idx="833">
                  <c:v>12530.75</c:v>
                </c:pt>
                <c:pt idx="834">
                  <c:v>12490.75</c:v>
                </c:pt>
                <c:pt idx="835">
                  <c:v>12450.75</c:v>
                </c:pt>
                <c:pt idx="836">
                  <c:v>12400.75</c:v>
                </c:pt>
                <c:pt idx="837">
                  <c:v>12508.75</c:v>
                </c:pt>
                <c:pt idx="838">
                  <c:v>12488.75</c:v>
                </c:pt>
                <c:pt idx="839">
                  <c:v>12438.75</c:v>
                </c:pt>
                <c:pt idx="840">
                  <c:v>12398.75</c:v>
                </c:pt>
                <c:pt idx="841">
                  <c:v>12368.75</c:v>
                </c:pt>
                <c:pt idx="842">
                  <c:v>12348.75</c:v>
                </c:pt>
                <c:pt idx="843">
                  <c:v>12328.75</c:v>
                </c:pt>
                <c:pt idx="844">
                  <c:v>12308.75</c:v>
                </c:pt>
                <c:pt idx="845">
                  <c:v>12298.75</c:v>
                </c:pt>
                <c:pt idx="846">
                  <c:v>12248.75</c:v>
                </c:pt>
                <c:pt idx="847">
                  <c:v>12198.75</c:v>
                </c:pt>
                <c:pt idx="848">
                  <c:v>12158.75</c:v>
                </c:pt>
                <c:pt idx="849">
                  <c:v>12118.75</c:v>
                </c:pt>
                <c:pt idx="850">
                  <c:v>12078.75</c:v>
                </c:pt>
                <c:pt idx="851">
                  <c:v>12038.75</c:v>
                </c:pt>
                <c:pt idx="852">
                  <c:v>12018.75</c:v>
                </c:pt>
                <c:pt idx="853">
                  <c:v>11998.75</c:v>
                </c:pt>
                <c:pt idx="854">
                  <c:v>11978.75</c:v>
                </c:pt>
                <c:pt idx="855">
                  <c:v>11958.75</c:v>
                </c:pt>
                <c:pt idx="856">
                  <c:v>11918.75</c:v>
                </c:pt>
                <c:pt idx="857">
                  <c:v>11868.75</c:v>
                </c:pt>
                <c:pt idx="858">
                  <c:v>11993.75</c:v>
                </c:pt>
                <c:pt idx="859">
                  <c:v>11953.75</c:v>
                </c:pt>
                <c:pt idx="860">
                  <c:v>12010.75</c:v>
                </c:pt>
                <c:pt idx="861">
                  <c:v>11960.75</c:v>
                </c:pt>
                <c:pt idx="862">
                  <c:v>11910.75</c:v>
                </c:pt>
                <c:pt idx="863">
                  <c:v>11880.75</c:v>
                </c:pt>
                <c:pt idx="864">
                  <c:v>11860.75</c:v>
                </c:pt>
                <c:pt idx="865">
                  <c:v>11840.75</c:v>
                </c:pt>
                <c:pt idx="866">
                  <c:v>11820.75</c:v>
                </c:pt>
                <c:pt idx="867">
                  <c:v>11810.75</c:v>
                </c:pt>
                <c:pt idx="868">
                  <c:v>11760.75</c:v>
                </c:pt>
                <c:pt idx="869">
                  <c:v>11710.75</c:v>
                </c:pt>
                <c:pt idx="870">
                  <c:v>11680.75</c:v>
                </c:pt>
                <c:pt idx="871">
                  <c:v>11650.75</c:v>
                </c:pt>
                <c:pt idx="872">
                  <c:v>11630.75</c:v>
                </c:pt>
                <c:pt idx="873">
                  <c:v>11580.75</c:v>
                </c:pt>
                <c:pt idx="874">
                  <c:v>11550.75</c:v>
                </c:pt>
                <c:pt idx="875">
                  <c:v>12738.75</c:v>
                </c:pt>
                <c:pt idx="876">
                  <c:v>12718.75</c:v>
                </c:pt>
                <c:pt idx="877">
                  <c:v>12698.75</c:v>
                </c:pt>
                <c:pt idx="878">
                  <c:v>12678.75</c:v>
                </c:pt>
                <c:pt idx="879">
                  <c:v>12658.75</c:v>
                </c:pt>
                <c:pt idx="880">
                  <c:v>12608.75</c:v>
                </c:pt>
                <c:pt idx="881">
                  <c:v>13058.75</c:v>
                </c:pt>
                <c:pt idx="882">
                  <c:v>13008.75</c:v>
                </c:pt>
                <c:pt idx="883">
                  <c:v>12988.75</c:v>
                </c:pt>
                <c:pt idx="884">
                  <c:v>12948.75</c:v>
                </c:pt>
                <c:pt idx="885">
                  <c:v>12918.75</c:v>
                </c:pt>
                <c:pt idx="886">
                  <c:v>12888.75</c:v>
                </c:pt>
                <c:pt idx="887">
                  <c:v>12858.75</c:v>
                </c:pt>
                <c:pt idx="888">
                  <c:v>12838.75</c:v>
                </c:pt>
                <c:pt idx="889">
                  <c:v>12818.75</c:v>
                </c:pt>
                <c:pt idx="890">
                  <c:v>12808.75</c:v>
                </c:pt>
                <c:pt idx="891">
                  <c:v>12768.75</c:v>
                </c:pt>
                <c:pt idx="892">
                  <c:v>12728.75</c:v>
                </c:pt>
                <c:pt idx="893">
                  <c:v>12688.75</c:v>
                </c:pt>
                <c:pt idx="894">
                  <c:v>12693.75</c:v>
                </c:pt>
                <c:pt idx="895">
                  <c:v>12673.75</c:v>
                </c:pt>
                <c:pt idx="896">
                  <c:v>12643.75</c:v>
                </c:pt>
                <c:pt idx="897">
                  <c:v>12613.75</c:v>
                </c:pt>
                <c:pt idx="898">
                  <c:v>12593.75</c:v>
                </c:pt>
                <c:pt idx="899">
                  <c:v>12573.75</c:v>
                </c:pt>
                <c:pt idx="900">
                  <c:v>12553.75</c:v>
                </c:pt>
                <c:pt idx="901">
                  <c:v>12533.75</c:v>
                </c:pt>
                <c:pt idx="902">
                  <c:v>12513.75</c:v>
                </c:pt>
                <c:pt idx="903">
                  <c:v>12493.75</c:v>
                </c:pt>
                <c:pt idx="904">
                  <c:v>12473.75</c:v>
                </c:pt>
                <c:pt idx="905">
                  <c:v>12423.75</c:v>
                </c:pt>
                <c:pt idx="906">
                  <c:v>12383.75</c:v>
                </c:pt>
                <c:pt idx="907">
                  <c:v>12343.75</c:v>
                </c:pt>
                <c:pt idx="908">
                  <c:v>13543.75</c:v>
                </c:pt>
                <c:pt idx="909">
                  <c:v>13523.75</c:v>
                </c:pt>
                <c:pt idx="910">
                  <c:v>13503.75</c:v>
                </c:pt>
                <c:pt idx="911">
                  <c:v>13473.75</c:v>
                </c:pt>
                <c:pt idx="912">
                  <c:v>13443.75</c:v>
                </c:pt>
                <c:pt idx="913">
                  <c:v>13413.75</c:v>
                </c:pt>
                <c:pt idx="914">
                  <c:v>13393.75</c:v>
                </c:pt>
                <c:pt idx="915">
                  <c:v>13373.75</c:v>
                </c:pt>
                <c:pt idx="916">
                  <c:v>13353.75</c:v>
                </c:pt>
                <c:pt idx="917">
                  <c:v>13333.75</c:v>
                </c:pt>
                <c:pt idx="918">
                  <c:v>13283.75</c:v>
                </c:pt>
                <c:pt idx="919">
                  <c:v>13233.75</c:v>
                </c:pt>
                <c:pt idx="920">
                  <c:v>13193.75</c:v>
                </c:pt>
                <c:pt idx="921">
                  <c:v>13153.75</c:v>
                </c:pt>
                <c:pt idx="922">
                  <c:v>13103.75</c:v>
                </c:pt>
                <c:pt idx="923">
                  <c:v>13063.75</c:v>
                </c:pt>
                <c:pt idx="924">
                  <c:v>13023.75</c:v>
                </c:pt>
                <c:pt idx="925">
                  <c:v>12993.75</c:v>
                </c:pt>
                <c:pt idx="926">
                  <c:v>12973.75</c:v>
                </c:pt>
                <c:pt idx="927">
                  <c:v>12953.75</c:v>
                </c:pt>
                <c:pt idx="928">
                  <c:v>12913.75</c:v>
                </c:pt>
                <c:pt idx="929">
                  <c:v>12873.75</c:v>
                </c:pt>
                <c:pt idx="930">
                  <c:v>12853.75</c:v>
                </c:pt>
                <c:pt idx="931">
                  <c:v>12833.75</c:v>
                </c:pt>
                <c:pt idx="932">
                  <c:v>12793.75</c:v>
                </c:pt>
                <c:pt idx="933">
                  <c:v>12753.75</c:v>
                </c:pt>
                <c:pt idx="934">
                  <c:v>12723.75</c:v>
                </c:pt>
                <c:pt idx="935">
                  <c:v>12703.75</c:v>
                </c:pt>
                <c:pt idx="936">
                  <c:v>12683.75</c:v>
                </c:pt>
                <c:pt idx="937">
                  <c:v>12663.75</c:v>
                </c:pt>
                <c:pt idx="938">
                  <c:v>12643.75</c:v>
                </c:pt>
                <c:pt idx="939">
                  <c:v>12593.75</c:v>
                </c:pt>
                <c:pt idx="940">
                  <c:v>12543.75</c:v>
                </c:pt>
                <c:pt idx="941">
                  <c:v>12523.75</c:v>
                </c:pt>
                <c:pt idx="942">
                  <c:v>12483.75</c:v>
                </c:pt>
                <c:pt idx="943">
                  <c:v>12443.75</c:v>
                </c:pt>
                <c:pt idx="944">
                  <c:v>12403.75</c:v>
                </c:pt>
                <c:pt idx="945">
                  <c:v>12383.75</c:v>
                </c:pt>
                <c:pt idx="946">
                  <c:v>12363.75</c:v>
                </c:pt>
                <c:pt idx="947">
                  <c:v>12353.75</c:v>
                </c:pt>
                <c:pt idx="948">
                  <c:v>12303.75</c:v>
                </c:pt>
                <c:pt idx="949">
                  <c:v>12253.75</c:v>
                </c:pt>
                <c:pt idx="950">
                  <c:v>12213.75</c:v>
                </c:pt>
                <c:pt idx="951">
                  <c:v>12163.75</c:v>
                </c:pt>
                <c:pt idx="952">
                  <c:v>12113.75</c:v>
                </c:pt>
                <c:pt idx="953">
                  <c:v>12063.75</c:v>
                </c:pt>
                <c:pt idx="954">
                  <c:v>12013.75</c:v>
                </c:pt>
                <c:pt idx="955">
                  <c:v>11973.75</c:v>
                </c:pt>
                <c:pt idx="956">
                  <c:v>11943.75</c:v>
                </c:pt>
                <c:pt idx="957">
                  <c:v>11893.75</c:v>
                </c:pt>
                <c:pt idx="958">
                  <c:v>11853.75</c:v>
                </c:pt>
                <c:pt idx="959">
                  <c:v>11823.75</c:v>
                </c:pt>
                <c:pt idx="960">
                  <c:v>11773.75</c:v>
                </c:pt>
                <c:pt idx="961">
                  <c:v>11733.75</c:v>
                </c:pt>
                <c:pt idx="962">
                  <c:v>11683.75</c:v>
                </c:pt>
                <c:pt idx="963">
                  <c:v>11643.75</c:v>
                </c:pt>
                <c:pt idx="964">
                  <c:v>11633.75</c:v>
                </c:pt>
                <c:pt idx="965">
                  <c:v>11623.75</c:v>
                </c:pt>
                <c:pt idx="966">
                  <c:v>11573.75</c:v>
                </c:pt>
                <c:pt idx="967">
                  <c:v>11523.75</c:v>
                </c:pt>
                <c:pt idx="968">
                  <c:v>11473.75</c:v>
                </c:pt>
                <c:pt idx="969">
                  <c:v>11443.75</c:v>
                </c:pt>
                <c:pt idx="970">
                  <c:v>11393.75</c:v>
                </c:pt>
                <c:pt idx="971">
                  <c:v>11363.75</c:v>
                </c:pt>
                <c:pt idx="972">
                  <c:v>11343.75</c:v>
                </c:pt>
                <c:pt idx="973">
                  <c:v>11323.75</c:v>
                </c:pt>
                <c:pt idx="974">
                  <c:v>11303.75</c:v>
                </c:pt>
                <c:pt idx="975">
                  <c:v>11283.75</c:v>
                </c:pt>
                <c:pt idx="976">
                  <c:v>11398.75</c:v>
                </c:pt>
                <c:pt idx="977">
                  <c:v>11348.75</c:v>
                </c:pt>
                <c:pt idx="978">
                  <c:v>11318.75</c:v>
                </c:pt>
                <c:pt idx="979">
                  <c:v>11298.75</c:v>
                </c:pt>
                <c:pt idx="980">
                  <c:v>11278.75</c:v>
                </c:pt>
                <c:pt idx="981">
                  <c:v>11268.75</c:v>
                </c:pt>
                <c:pt idx="982">
                  <c:v>11218.75</c:v>
                </c:pt>
                <c:pt idx="983">
                  <c:v>11168.75</c:v>
                </c:pt>
                <c:pt idx="984">
                  <c:v>11138.75</c:v>
                </c:pt>
                <c:pt idx="985">
                  <c:v>11108.75</c:v>
                </c:pt>
                <c:pt idx="986">
                  <c:v>11093.75</c:v>
                </c:pt>
                <c:pt idx="987">
                  <c:v>11078.75</c:v>
                </c:pt>
                <c:pt idx="988">
                  <c:v>11068.75</c:v>
                </c:pt>
                <c:pt idx="989">
                  <c:v>11018.75</c:v>
                </c:pt>
                <c:pt idx="990">
                  <c:v>10968.75</c:v>
                </c:pt>
                <c:pt idx="991">
                  <c:v>10918.75</c:v>
                </c:pt>
                <c:pt idx="992">
                  <c:v>10898.75</c:v>
                </c:pt>
                <c:pt idx="993">
                  <c:v>10888.75</c:v>
                </c:pt>
                <c:pt idx="994">
                  <c:v>10878.75</c:v>
                </c:pt>
                <c:pt idx="995">
                  <c:v>10828.75</c:v>
                </c:pt>
                <c:pt idx="996">
                  <c:v>10788.75</c:v>
                </c:pt>
                <c:pt idx="997">
                  <c:v>10758.75</c:v>
                </c:pt>
                <c:pt idx="998">
                  <c:v>10728.75</c:v>
                </c:pt>
                <c:pt idx="999">
                  <c:v>10708.75</c:v>
                </c:pt>
                <c:pt idx="1000">
                  <c:v>10688.75</c:v>
                </c:pt>
                <c:pt idx="1001">
                  <c:v>10638.75</c:v>
                </c:pt>
                <c:pt idx="1002">
                  <c:v>10588.75</c:v>
                </c:pt>
                <c:pt idx="1003">
                  <c:v>10548.75</c:v>
                </c:pt>
                <c:pt idx="1004">
                  <c:v>10528.75</c:v>
                </c:pt>
                <c:pt idx="1005">
                  <c:v>10488.75</c:v>
                </c:pt>
                <c:pt idx="1006">
                  <c:v>10458.75</c:v>
                </c:pt>
                <c:pt idx="1007">
                  <c:v>10428.75</c:v>
                </c:pt>
                <c:pt idx="1008">
                  <c:v>10398.75</c:v>
                </c:pt>
                <c:pt idx="1009">
                  <c:v>10368.75</c:v>
                </c:pt>
                <c:pt idx="1010">
                  <c:v>10348.75</c:v>
                </c:pt>
                <c:pt idx="1011">
                  <c:v>10328.75</c:v>
                </c:pt>
                <c:pt idx="1012">
                  <c:v>10278.75</c:v>
                </c:pt>
                <c:pt idx="1013">
                  <c:v>10228.75</c:v>
                </c:pt>
                <c:pt idx="1014">
                  <c:v>10188.75</c:v>
                </c:pt>
                <c:pt idx="1015">
                  <c:v>10148.75</c:v>
                </c:pt>
                <c:pt idx="1016">
                  <c:v>10128.75</c:v>
                </c:pt>
                <c:pt idx="1017">
                  <c:v>10078.75</c:v>
                </c:pt>
                <c:pt idx="1018">
                  <c:v>10028.75</c:v>
                </c:pt>
                <c:pt idx="1019">
                  <c:v>9988.75</c:v>
                </c:pt>
                <c:pt idx="1020">
                  <c:v>9948.75</c:v>
                </c:pt>
                <c:pt idx="1021">
                  <c:v>9928.75</c:v>
                </c:pt>
                <c:pt idx="1022">
                  <c:v>9878.75</c:v>
                </c:pt>
                <c:pt idx="1023">
                  <c:v>9838.75</c:v>
                </c:pt>
                <c:pt idx="1024">
                  <c:v>9883.25</c:v>
                </c:pt>
                <c:pt idx="1025">
                  <c:v>9843.25</c:v>
                </c:pt>
                <c:pt idx="1026">
                  <c:v>9803.25</c:v>
                </c:pt>
                <c:pt idx="1027">
                  <c:v>9763.25</c:v>
                </c:pt>
                <c:pt idx="1028">
                  <c:v>9723.25</c:v>
                </c:pt>
                <c:pt idx="1029">
                  <c:v>9913.25</c:v>
                </c:pt>
                <c:pt idx="1030">
                  <c:v>9893.25</c:v>
                </c:pt>
                <c:pt idx="1031">
                  <c:v>10343.25</c:v>
                </c:pt>
                <c:pt idx="1032">
                  <c:v>10293.25</c:v>
                </c:pt>
                <c:pt idx="1033">
                  <c:v>10433.25</c:v>
                </c:pt>
                <c:pt idx="1034">
                  <c:v>10403.25</c:v>
                </c:pt>
                <c:pt idx="1035">
                  <c:v>10373.25</c:v>
                </c:pt>
                <c:pt idx="1036">
                  <c:v>10333.25</c:v>
                </c:pt>
                <c:pt idx="1037">
                  <c:v>10283.25</c:v>
                </c:pt>
                <c:pt idx="1038">
                  <c:v>10253.25</c:v>
                </c:pt>
                <c:pt idx="1039">
                  <c:v>10233.25</c:v>
                </c:pt>
                <c:pt idx="1040">
                  <c:v>10213.25</c:v>
                </c:pt>
                <c:pt idx="1041">
                  <c:v>10193.25</c:v>
                </c:pt>
                <c:pt idx="1042">
                  <c:v>10303.25</c:v>
                </c:pt>
                <c:pt idx="1043">
                  <c:v>10253.25</c:v>
                </c:pt>
                <c:pt idx="1044">
                  <c:v>10213.25</c:v>
                </c:pt>
                <c:pt idx="1045">
                  <c:v>10183.25</c:v>
                </c:pt>
                <c:pt idx="1046">
                  <c:v>10163.25</c:v>
                </c:pt>
                <c:pt idx="1047">
                  <c:v>10133.25</c:v>
                </c:pt>
                <c:pt idx="1048">
                  <c:v>10103.25</c:v>
                </c:pt>
                <c:pt idx="1049">
                  <c:v>10053.25</c:v>
                </c:pt>
                <c:pt idx="1050">
                  <c:v>10013.25</c:v>
                </c:pt>
                <c:pt idx="1051">
                  <c:v>9973.25</c:v>
                </c:pt>
                <c:pt idx="1052">
                  <c:v>9953.25</c:v>
                </c:pt>
                <c:pt idx="1053">
                  <c:v>9903.25</c:v>
                </c:pt>
                <c:pt idx="1054">
                  <c:v>9853.25</c:v>
                </c:pt>
                <c:pt idx="1055">
                  <c:v>9833.25</c:v>
                </c:pt>
                <c:pt idx="1056">
                  <c:v>9813.25</c:v>
                </c:pt>
                <c:pt idx="1057">
                  <c:v>9793.25</c:v>
                </c:pt>
                <c:pt idx="1058">
                  <c:v>9773.25</c:v>
                </c:pt>
                <c:pt idx="1059">
                  <c:v>9723.25</c:v>
                </c:pt>
                <c:pt idx="1060">
                  <c:v>9673.25</c:v>
                </c:pt>
                <c:pt idx="1061">
                  <c:v>9633.25</c:v>
                </c:pt>
                <c:pt idx="1062">
                  <c:v>9593.25</c:v>
                </c:pt>
                <c:pt idx="1063">
                  <c:v>9573.25</c:v>
                </c:pt>
                <c:pt idx="1064">
                  <c:v>9723.25</c:v>
                </c:pt>
                <c:pt idx="1065">
                  <c:v>9683.25</c:v>
                </c:pt>
                <c:pt idx="1066">
                  <c:v>9643.25</c:v>
                </c:pt>
                <c:pt idx="1067">
                  <c:v>9603.25</c:v>
                </c:pt>
                <c:pt idx="1068">
                  <c:v>10603.25</c:v>
                </c:pt>
                <c:pt idx="1069">
                  <c:v>10593.25</c:v>
                </c:pt>
                <c:pt idx="1070">
                  <c:v>10543.25</c:v>
                </c:pt>
                <c:pt idx="1071">
                  <c:v>10658.25</c:v>
                </c:pt>
                <c:pt idx="1072">
                  <c:v>10618.25</c:v>
                </c:pt>
                <c:pt idx="1073">
                  <c:v>10578.25</c:v>
                </c:pt>
                <c:pt idx="1074">
                  <c:v>10558.25</c:v>
                </c:pt>
                <c:pt idx="1075">
                  <c:v>10508.25</c:v>
                </c:pt>
                <c:pt idx="1076">
                  <c:v>10458.25</c:v>
                </c:pt>
                <c:pt idx="1077">
                  <c:v>10408.25</c:v>
                </c:pt>
                <c:pt idx="1078">
                  <c:v>10378.25</c:v>
                </c:pt>
                <c:pt idx="1079">
                  <c:v>10328.25</c:v>
                </c:pt>
                <c:pt idx="1080">
                  <c:v>10278.25</c:v>
                </c:pt>
                <c:pt idx="1081">
                  <c:v>10472.25</c:v>
                </c:pt>
                <c:pt idx="1082">
                  <c:v>10422.25</c:v>
                </c:pt>
                <c:pt idx="1083">
                  <c:v>10372.25</c:v>
                </c:pt>
                <c:pt idx="1084">
                  <c:v>10322.25</c:v>
                </c:pt>
                <c:pt idx="1085">
                  <c:v>10272.25</c:v>
                </c:pt>
                <c:pt idx="1086">
                  <c:v>10222.25</c:v>
                </c:pt>
                <c:pt idx="1087">
                  <c:v>10192.25</c:v>
                </c:pt>
                <c:pt idx="1088">
                  <c:v>10342.25</c:v>
                </c:pt>
                <c:pt idx="1089">
                  <c:v>10312.25</c:v>
                </c:pt>
                <c:pt idx="1090">
                  <c:v>10282.25</c:v>
                </c:pt>
                <c:pt idx="1091">
                  <c:v>10262.25</c:v>
                </c:pt>
                <c:pt idx="1092">
                  <c:v>10242.25</c:v>
                </c:pt>
                <c:pt idx="1093">
                  <c:v>10222.25</c:v>
                </c:pt>
                <c:pt idx="1094">
                  <c:v>10202.25</c:v>
                </c:pt>
                <c:pt idx="1095">
                  <c:v>10172.25</c:v>
                </c:pt>
                <c:pt idx="1096">
                  <c:v>10142.25</c:v>
                </c:pt>
                <c:pt idx="1097">
                  <c:v>10112.25</c:v>
                </c:pt>
                <c:pt idx="1098">
                  <c:v>10082.25</c:v>
                </c:pt>
                <c:pt idx="1099">
                  <c:v>10052.25</c:v>
                </c:pt>
                <c:pt idx="1100">
                  <c:v>10022.25</c:v>
                </c:pt>
                <c:pt idx="1101">
                  <c:v>9972.25</c:v>
                </c:pt>
                <c:pt idx="1102">
                  <c:v>9922.25</c:v>
                </c:pt>
                <c:pt idx="1103">
                  <c:v>9892.25</c:v>
                </c:pt>
                <c:pt idx="1104">
                  <c:v>9862.25</c:v>
                </c:pt>
                <c:pt idx="1105">
                  <c:v>10052.25</c:v>
                </c:pt>
                <c:pt idx="1106">
                  <c:v>10032.25</c:v>
                </c:pt>
                <c:pt idx="1107">
                  <c:v>9992.25</c:v>
                </c:pt>
                <c:pt idx="1108">
                  <c:v>9952.25</c:v>
                </c:pt>
                <c:pt idx="1109">
                  <c:v>9902.25</c:v>
                </c:pt>
                <c:pt idx="1110">
                  <c:v>9852.25</c:v>
                </c:pt>
                <c:pt idx="1111">
                  <c:v>9832.25</c:v>
                </c:pt>
                <c:pt idx="1112">
                  <c:v>9812.25</c:v>
                </c:pt>
                <c:pt idx="1113">
                  <c:v>9792.25</c:v>
                </c:pt>
                <c:pt idx="1114">
                  <c:v>9772.25</c:v>
                </c:pt>
                <c:pt idx="1115">
                  <c:v>9722.25</c:v>
                </c:pt>
                <c:pt idx="1116">
                  <c:v>10722.25</c:v>
                </c:pt>
                <c:pt idx="1117">
                  <c:v>10682.25</c:v>
                </c:pt>
                <c:pt idx="1118">
                  <c:v>10662.25</c:v>
                </c:pt>
                <c:pt idx="1119">
                  <c:v>10642.25</c:v>
                </c:pt>
                <c:pt idx="1120">
                  <c:v>10592.25</c:v>
                </c:pt>
                <c:pt idx="1121">
                  <c:v>10822.25</c:v>
                </c:pt>
                <c:pt idx="1122">
                  <c:v>10782.25</c:v>
                </c:pt>
                <c:pt idx="1123">
                  <c:v>10752.25</c:v>
                </c:pt>
                <c:pt idx="1124">
                  <c:v>10732.25</c:v>
                </c:pt>
                <c:pt idx="1125">
                  <c:v>10712.25</c:v>
                </c:pt>
                <c:pt idx="1126">
                  <c:v>10702.25</c:v>
                </c:pt>
                <c:pt idx="1127">
                  <c:v>10672.25</c:v>
                </c:pt>
                <c:pt idx="1128">
                  <c:v>10882.25</c:v>
                </c:pt>
                <c:pt idx="1129">
                  <c:v>10862.25</c:v>
                </c:pt>
                <c:pt idx="1130">
                  <c:v>10842.25</c:v>
                </c:pt>
                <c:pt idx="1131">
                  <c:v>10822.25</c:v>
                </c:pt>
                <c:pt idx="1132">
                  <c:v>10802.25</c:v>
                </c:pt>
                <c:pt idx="1133">
                  <c:v>10752.25</c:v>
                </c:pt>
                <c:pt idx="1134">
                  <c:v>10722.25</c:v>
                </c:pt>
                <c:pt idx="1135">
                  <c:v>10702.25</c:v>
                </c:pt>
                <c:pt idx="1136">
                  <c:v>10682.25</c:v>
                </c:pt>
                <c:pt idx="1137">
                  <c:v>10632.25</c:v>
                </c:pt>
                <c:pt idx="1138">
                  <c:v>10592.25</c:v>
                </c:pt>
                <c:pt idx="1139">
                  <c:v>10552.25</c:v>
                </c:pt>
                <c:pt idx="1140">
                  <c:v>10522.25</c:v>
                </c:pt>
                <c:pt idx="1141">
                  <c:v>10684.75</c:v>
                </c:pt>
                <c:pt idx="1142">
                  <c:v>10634.75</c:v>
                </c:pt>
                <c:pt idx="1143">
                  <c:v>10584.75</c:v>
                </c:pt>
                <c:pt idx="1144">
                  <c:v>10554.75</c:v>
                </c:pt>
                <c:pt idx="1145">
                  <c:v>10534.75</c:v>
                </c:pt>
                <c:pt idx="1146">
                  <c:v>10514.75</c:v>
                </c:pt>
                <c:pt idx="1147">
                  <c:v>10504.75</c:v>
                </c:pt>
                <c:pt idx="1148">
                  <c:v>10454.75</c:v>
                </c:pt>
                <c:pt idx="1149">
                  <c:v>10404.75</c:v>
                </c:pt>
                <c:pt idx="1150">
                  <c:v>10354.75</c:v>
                </c:pt>
                <c:pt idx="1151">
                  <c:v>10314.75</c:v>
                </c:pt>
                <c:pt idx="1152">
                  <c:v>10284.75</c:v>
                </c:pt>
                <c:pt idx="1153">
                  <c:v>10254.75</c:v>
                </c:pt>
                <c:pt idx="1154">
                  <c:v>10234.75</c:v>
                </c:pt>
                <c:pt idx="1155">
                  <c:v>10194.75</c:v>
                </c:pt>
                <c:pt idx="1156">
                  <c:v>10154.75</c:v>
                </c:pt>
                <c:pt idx="1157">
                  <c:v>10114.75</c:v>
                </c:pt>
                <c:pt idx="1158">
                  <c:v>10074.75</c:v>
                </c:pt>
                <c:pt idx="1159">
                  <c:v>10024.75</c:v>
                </c:pt>
                <c:pt idx="1160">
                  <c:v>9994.75</c:v>
                </c:pt>
                <c:pt idx="1161">
                  <c:v>9964.75</c:v>
                </c:pt>
                <c:pt idx="1162">
                  <c:v>9934.75</c:v>
                </c:pt>
                <c:pt idx="1163">
                  <c:v>9914.75</c:v>
                </c:pt>
                <c:pt idx="1164">
                  <c:v>9864.75</c:v>
                </c:pt>
                <c:pt idx="1165">
                  <c:v>9814.75</c:v>
                </c:pt>
                <c:pt idx="1166">
                  <c:v>9774.75</c:v>
                </c:pt>
                <c:pt idx="1167">
                  <c:v>9734.75</c:v>
                </c:pt>
                <c:pt idx="1168">
                  <c:v>9684.75</c:v>
                </c:pt>
                <c:pt idx="1169">
                  <c:v>9634.75</c:v>
                </c:pt>
                <c:pt idx="1170">
                  <c:v>9604.75</c:v>
                </c:pt>
                <c:pt idx="1171">
                  <c:v>9798.5</c:v>
                </c:pt>
                <c:pt idx="1172">
                  <c:v>9758.5</c:v>
                </c:pt>
                <c:pt idx="1173">
                  <c:v>9728.5</c:v>
                </c:pt>
                <c:pt idx="1174">
                  <c:v>10013.5</c:v>
                </c:pt>
                <c:pt idx="1175">
                  <c:v>9993.5</c:v>
                </c:pt>
                <c:pt idx="1176">
                  <c:v>9983.5</c:v>
                </c:pt>
                <c:pt idx="1177">
                  <c:v>9973.5</c:v>
                </c:pt>
                <c:pt idx="1178">
                  <c:v>9923.5</c:v>
                </c:pt>
                <c:pt idx="1179">
                  <c:v>9873.5</c:v>
                </c:pt>
                <c:pt idx="1180">
                  <c:v>9823.5</c:v>
                </c:pt>
                <c:pt idx="1181">
                  <c:v>9783.5</c:v>
                </c:pt>
                <c:pt idx="1182">
                  <c:v>9753.5</c:v>
                </c:pt>
                <c:pt idx="1183">
                  <c:v>9723.5</c:v>
                </c:pt>
                <c:pt idx="1184">
                  <c:v>9673.5</c:v>
                </c:pt>
                <c:pt idx="1185">
                  <c:v>9623.5</c:v>
                </c:pt>
                <c:pt idx="1186">
                  <c:v>9573.5</c:v>
                </c:pt>
                <c:pt idx="1187">
                  <c:v>9523.5</c:v>
                </c:pt>
                <c:pt idx="1188">
                  <c:v>9473.5</c:v>
                </c:pt>
                <c:pt idx="1189">
                  <c:v>9433.5</c:v>
                </c:pt>
                <c:pt idx="1190">
                  <c:v>9393.5</c:v>
                </c:pt>
                <c:pt idx="1191">
                  <c:v>9353.5</c:v>
                </c:pt>
                <c:pt idx="1192">
                  <c:v>9313.5</c:v>
                </c:pt>
                <c:pt idx="1193">
                  <c:v>9283.5</c:v>
                </c:pt>
                <c:pt idx="1194">
                  <c:v>9273.5</c:v>
                </c:pt>
                <c:pt idx="1195">
                  <c:v>9233.5</c:v>
                </c:pt>
                <c:pt idx="1196">
                  <c:v>9463.5</c:v>
                </c:pt>
                <c:pt idx="1197">
                  <c:v>9423.5</c:v>
                </c:pt>
                <c:pt idx="1198">
                  <c:v>9383.5</c:v>
                </c:pt>
                <c:pt idx="1199">
                  <c:v>9343.5</c:v>
                </c:pt>
                <c:pt idx="1200">
                  <c:v>9293.5</c:v>
                </c:pt>
                <c:pt idx="1201">
                  <c:v>9243.5</c:v>
                </c:pt>
                <c:pt idx="1202">
                  <c:v>9203.5</c:v>
                </c:pt>
                <c:pt idx="1203">
                  <c:v>9163.5</c:v>
                </c:pt>
                <c:pt idx="1204">
                  <c:v>9113.5</c:v>
                </c:pt>
                <c:pt idx="1205">
                  <c:v>9073.5</c:v>
                </c:pt>
                <c:pt idx="1206">
                  <c:v>9033.5</c:v>
                </c:pt>
                <c:pt idx="1207">
                  <c:v>9003.5</c:v>
                </c:pt>
                <c:pt idx="1208">
                  <c:v>8973.5</c:v>
                </c:pt>
                <c:pt idx="1209">
                  <c:v>8933.5</c:v>
                </c:pt>
                <c:pt idx="1210">
                  <c:v>8893.5</c:v>
                </c:pt>
                <c:pt idx="1211">
                  <c:v>8863.5</c:v>
                </c:pt>
                <c:pt idx="1212">
                  <c:v>8833.5</c:v>
                </c:pt>
                <c:pt idx="1213">
                  <c:v>8803.5</c:v>
                </c:pt>
                <c:pt idx="1214">
                  <c:v>8753.5</c:v>
                </c:pt>
                <c:pt idx="1215">
                  <c:v>8723.5</c:v>
                </c:pt>
                <c:pt idx="1216">
                  <c:v>8693.5</c:v>
                </c:pt>
                <c:pt idx="1217">
                  <c:v>8673.5</c:v>
                </c:pt>
                <c:pt idx="1218">
                  <c:v>8623.5</c:v>
                </c:pt>
                <c:pt idx="1219">
                  <c:v>8573.5</c:v>
                </c:pt>
                <c:pt idx="1220">
                  <c:v>8543.5</c:v>
                </c:pt>
                <c:pt idx="1221">
                  <c:v>8523.5</c:v>
                </c:pt>
                <c:pt idx="1222">
                  <c:v>8473.5</c:v>
                </c:pt>
                <c:pt idx="1223">
                  <c:v>8423.5</c:v>
                </c:pt>
                <c:pt idx="1224">
                  <c:v>8403.5</c:v>
                </c:pt>
                <c:pt idx="1225">
                  <c:v>8373.5</c:v>
                </c:pt>
                <c:pt idx="1226">
                  <c:v>8353.5</c:v>
                </c:pt>
                <c:pt idx="1227">
                  <c:v>8303.5</c:v>
                </c:pt>
                <c:pt idx="1228">
                  <c:v>8273.5</c:v>
                </c:pt>
                <c:pt idx="1229">
                  <c:v>8243.5</c:v>
                </c:pt>
                <c:pt idx="1230">
                  <c:v>8223.5</c:v>
                </c:pt>
                <c:pt idx="1231">
                  <c:v>8203.5</c:v>
                </c:pt>
                <c:pt idx="1232">
                  <c:v>8193.5</c:v>
                </c:pt>
                <c:pt idx="1233">
                  <c:v>8143.5</c:v>
                </c:pt>
                <c:pt idx="1234">
                  <c:v>8103.5</c:v>
                </c:pt>
                <c:pt idx="1235">
                  <c:v>8063.5</c:v>
                </c:pt>
                <c:pt idx="1236">
                  <c:v>8033.5</c:v>
                </c:pt>
                <c:pt idx="1237">
                  <c:v>8003.5</c:v>
                </c:pt>
                <c:pt idx="1238">
                  <c:v>7953.5</c:v>
                </c:pt>
                <c:pt idx="1239">
                  <c:v>7903.5</c:v>
                </c:pt>
                <c:pt idx="1240">
                  <c:v>7873.5</c:v>
                </c:pt>
                <c:pt idx="1241">
                  <c:v>7853.5</c:v>
                </c:pt>
                <c:pt idx="1242">
                  <c:v>7833.5</c:v>
                </c:pt>
                <c:pt idx="1243">
                  <c:v>7813.5</c:v>
                </c:pt>
                <c:pt idx="1244">
                  <c:v>7773.5</c:v>
                </c:pt>
                <c:pt idx="1245">
                  <c:v>7733.5</c:v>
                </c:pt>
                <c:pt idx="1246">
                  <c:v>7703.5</c:v>
                </c:pt>
                <c:pt idx="1247">
                  <c:v>7673.5</c:v>
                </c:pt>
                <c:pt idx="1248">
                  <c:v>7643.5</c:v>
                </c:pt>
                <c:pt idx="1249">
                  <c:v>7633.5</c:v>
                </c:pt>
                <c:pt idx="1250">
                  <c:v>7593.5</c:v>
                </c:pt>
                <c:pt idx="1251">
                  <c:v>7673.5</c:v>
                </c:pt>
                <c:pt idx="1252">
                  <c:v>7633.5</c:v>
                </c:pt>
                <c:pt idx="1253">
                  <c:v>7613.5</c:v>
                </c:pt>
                <c:pt idx="1254">
                  <c:v>7593.5</c:v>
                </c:pt>
                <c:pt idx="1255">
                  <c:v>7573.5</c:v>
                </c:pt>
                <c:pt idx="1256">
                  <c:v>7523.5</c:v>
                </c:pt>
                <c:pt idx="1257">
                  <c:v>7483.5</c:v>
                </c:pt>
                <c:pt idx="1258">
                  <c:v>7453.5</c:v>
                </c:pt>
                <c:pt idx="1259">
                  <c:v>7423.5</c:v>
                </c:pt>
                <c:pt idx="1260">
                  <c:v>7403.5</c:v>
                </c:pt>
                <c:pt idx="1261">
                  <c:v>7353.5</c:v>
                </c:pt>
                <c:pt idx="1262">
                  <c:v>7303.5</c:v>
                </c:pt>
                <c:pt idx="1263">
                  <c:v>7263.5</c:v>
                </c:pt>
                <c:pt idx="1264">
                  <c:v>7233.5</c:v>
                </c:pt>
                <c:pt idx="1265">
                  <c:v>7213.5</c:v>
                </c:pt>
                <c:pt idx="1266">
                  <c:v>7193.5</c:v>
                </c:pt>
                <c:pt idx="1267">
                  <c:v>7437.5</c:v>
                </c:pt>
                <c:pt idx="1268">
                  <c:v>7397.5</c:v>
                </c:pt>
                <c:pt idx="1269">
                  <c:v>7657.5</c:v>
                </c:pt>
                <c:pt idx="1270">
                  <c:v>7627.5</c:v>
                </c:pt>
                <c:pt idx="1271">
                  <c:v>7607.5</c:v>
                </c:pt>
                <c:pt idx="1272">
                  <c:v>8607.5</c:v>
                </c:pt>
                <c:pt idx="1273">
                  <c:v>8557.5</c:v>
                </c:pt>
                <c:pt idx="1274">
                  <c:v>8507.5</c:v>
                </c:pt>
                <c:pt idx="1275">
                  <c:v>8467.5</c:v>
                </c:pt>
                <c:pt idx="1276">
                  <c:v>8427.5</c:v>
                </c:pt>
                <c:pt idx="1277">
                  <c:v>8737.5</c:v>
                </c:pt>
                <c:pt idx="1278">
                  <c:v>8697.5</c:v>
                </c:pt>
                <c:pt idx="1279">
                  <c:v>8677.5</c:v>
                </c:pt>
                <c:pt idx="1280">
                  <c:v>8657.5</c:v>
                </c:pt>
                <c:pt idx="1281">
                  <c:v>8607.5</c:v>
                </c:pt>
                <c:pt idx="1282">
                  <c:v>8577.5</c:v>
                </c:pt>
                <c:pt idx="1283">
                  <c:v>8547.5</c:v>
                </c:pt>
                <c:pt idx="1284">
                  <c:v>8527.5</c:v>
                </c:pt>
                <c:pt idx="1285">
                  <c:v>8477.5</c:v>
                </c:pt>
                <c:pt idx="1286">
                  <c:v>8427.5</c:v>
                </c:pt>
                <c:pt idx="1287">
                  <c:v>8407.5</c:v>
                </c:pt>
                <c:pt idx="1288">
                  <c:v>8387.5</c:v>
                </c:pt>
                <c:pt idx="1289">
                  <c:v>10037.5</c:v>
                </c:pt>
                <c:pt idx="1290">
                  <c:v>10007.5</c:v>
                </c:pt>
                <c:pt idx="1291">
                  <c:v>9987.5</c:v>
                </c:pt>
                <c:pt idx="1292">
                  <c:v>9937.5</c:v>
                </c:pt>
                <c:pt idx="1293">
                  <c:v>9887.5</c:v>
                </c:pt>
                <c:pt idx="1294">
                  <c:v>9857.5</c:v>
                </c:pt>
                <c:pt idx="1295">
                  <c:v>9837.5</c:v>
                </c:pt>
                <c:pt idx="1296">
                  <c:v>9817.5</c:v>
                </c:pt>
                <c:pt idx="1297">
                  <c:v>9797.5</c:v>
                </c:pt>
                <c:pt idx="1298">
                  <c:v>9787.5</c:v>
                </c:pt>
                <c:pt idx="1299">
                  <c:v>9747.5</c:v>
                </c:pt>
                <c:pt idx="1300">
                  <c:v>9707.5</c:v>
                </c:pt>
                <c:pt idx="1301">
                  <c:v>9667.5</c:v>
                </c:pt>
                <c:pt idx="1302">
                  <c:v>9637.5</c:v>
                </c:pt>
                <c:pt idx="1303">
                  <c:v>9607.5</c:v>
                </c:pt>
                <c:pt idx="1304">
                  <c:v>9557.5</c:v>
                </c:pt>
                <c:pt idx="1305">
                  <c:v>9507.5</c:v>
                </c:pt>
                <c:pt idx="1306">
                  <c:v>9467.5</c:v>
                </c:pt>
                <c:pt idx="1307">
                  <c:v>10967.5</c:v>
                </c:pt>
                <c:pt idx="1308">
                  <c:v>10937.5</c:v>
                </c:pt>
                <c:pt idx="1309">
                  <c:v>10897.5</c:v>
                </c:pt>
                <c:pt idx="1310">
                  <c:v>10857.5</c:v>
                </c:pt>
                <c:pt idx="1311">
                  <c:v>10817.5</c:v>
                </c:pt>
                <c:pt idx="1312">
                  <c:v>11061.5</c:v>
                </c:pt>
                <c:pt idx="1313">
                  <c:v>11021.5</c:v>
                </c:pt>
                <c:pt idx="1314">
                  <c:v>10971.5</c:v>
                </c:pt>
                <c:pt idx="1315">
                  <c:v>11971.5</c:v>
                </c:pt>
                <c:pt idx="1316">
                  <c:v>12131.5</c:v>
                </c:pt>
                <c:pt idx="1317">
                  <c:v>12101.5</c:v>
                </c:pt>
                <c:pt idx="1318">
                  <c:v>12071.5</c:v>
                </c:pt>
                <c:pt idx="1319">
                  <c:v>12021.5</c:v>
                </c:pt>
                <c:pt idx="1320">
                  <c:v>11981.5</c:v>
                </c:pt>
                <c:pt idx="1321">
                  <c:v>11941.5</c:v>
                </c:pt>
                <c:pt idx="1322">
                  <c:v>11911.5</c:v>
                </c:pt>
                <c:pt idx="1323">
                  <c:v>13171.5</c:v>
                </c:pt>
                <c:pt idx="1324">
                  <c:v>13141.5</c:v>
                </c:pt>
                <c:pt idx="1325">
                  <c:v>13121.5</c:v>
                </c:pt>
                <c:pt idx="1326">
                  <c:v>13101.5</c:v>
                </c:pt>
                <c:pt idx="1327">
                  <c:v>13081.5</c:v>
                </c:pt>
                <c:pt idx="1328">
                  <c:v>13041.5</c:v>
                </c:pt>
                <c:pt idx="1329">
                  <c:v>13001.5</c:v>
                </c:pt>
                <c:pt idx="1330">
                  <c:v>12971.5</c:v>
                </c:pt>
                <c:pt idx="1331">
                  <c:v>12951.5</c:v>
                </c:pt>
                <c:pt idx="1332">
                  <c:v>12931.5</c:v>
                </c:pt>
                <c:pt idx="1333">
                  <c:v>12921.5</c:v>
                </c:pt>
                <c:pt idx="1334">
                  <c:v>12891.5</c:v>
                </c:pt>
                <c:pt idx="1335">
                  <c:v>12861.5</c:v>
                </c:pt>
                <c:pt idx="1336">
                  <c:v>12841.5</c:v>
                </c:pt>
                <c:pt idx="1337">
                  <c:v>12821.5</c:v>
                </c:pt>
                <c:pt idx="1338">
                  <c:v>12811.5</c:v>
                </c:pt>
                <c:pt idx="1339">
                  <c:v>12761.5</c:v>
                </c:pt>
                <c:pt idx="1340">
                  <c:v>12711.5</c:v>
                </c:pt>
                <c:pt idx="1341">
                  <c:v>12681.5</c:v>
                </c:pt>
                <c:pt idx="1342">
                  <c:v>12631.5</c:v>
                </c:pt>
                <c:pt idx="1343">
                  <c:v>12591.5</c:v>
                </c:pt>
                <c:pt idx="1344">
                  <c:v>12561.5</c:v>
                </c:pt>
                <c:pt idx="1345">
                  <c:v>12531.5</c:v>
                </c:pt>
                <c:pt idx="1346">
                  <c:v>12511.5</c:v>
                </c:pt>
                <c:pt idx="1347">
                  <c:v>12471.5</c:v>
                </c:pt>
                <c:pt idx="1348">
                  <c:v>12431.5</c:v>
                </c:pt>
                <c:pt idx="1349">
                  <c:v>12611.5</c:v>
                </c:pt>
                <c:pt idx="1350">
                  <c:v>12581.5</c:v>
                </c:pt>
                <c:pt idx="1351">
                  <c:v>12551.5</c:v>
                </c:pt>
                <c:pt idx="1352">
                  <c:v>12511.5</c:v>
                </c:pt>
                <c:pt idx="1353">
                  <c:v>12471.5</c:v>
                </c:pt>
                <c:pt idx="1354">
                  <c:v>12441.5</c:v>
                </c:pt>
                <c:pt idx="1355">
                  <c:v>12391.5</c:v>
                </c:pt>
                <c:pt idx="1356">
                  <c:v>12361.5</c:v>
                </c:pt>
                <c:pt idx="1357">
                  <c:v>12331.5</c:v>
                </c:pt>
                <c:pt idx="1358">
                  <c:v>12311.5</c:v>
                </c:pt>
                <c:pt idx="1359">
                  <c:v>12271.5</c:v>
                </c:pt>
                <c:pt idx="1360">
                  <c:v>12231.5</c:v>
                </c:pt>
                <c:pt idx="1361">
                  <c:v>12191.5</c:v>
                </c:pt>
                <c:pt idx="1362">
                  <c:v>12171.5</c:v>
                </c:pt>
                <c:pt idx="1363">
                  <c:v>12151.5</c:v>
                </c:pt>
                <c:pt idx="1364">
                  <c:v>12111.5</c:v>
                </c:pt>
                <c:pt idx="1365">
                  <c:v>12071.5</c:v>
                </c:pt>
                <c:pt idx="1366">
                  <c:v>12031.5</c:v>
                </c:pt>
                <c:pt idx="1367">
                  <c:v>12171.5</c:v>
                </c:pt>
                <c:pt idx="1368">
                  <c:v>12131.5</c:v>
                </c:pt>
                <c:pt idx="1369">
                  <c:v>12081.5</c:v>
                </c:pt>
                <c:pt idx="1370">
                  <c:v>12031.5</c:v>
                </c:pt>
                <c:pt idx="1371">
                  <c:v>12001.5</c:v>
                </c:pt>
                <c:pt idx="1372">
                  <c:v>11951.5</c:v>
                </c:pt>
                <c:pt idx="1373">
                  <c:v>11901.5</c:v>
                </c:pt>
                <c:pt idx="1374">
                  <c:v>12156.5</c:v>
                </c:pt>
                <c:pt idx="1375">
                  <c:v>12116.5</c:v>
                </c:pt>
                <c:pt idx="1376">
                  <c:v>12086.5</c:v>
                </c:pt>
                <c:pt idx="1377">
                  <c:v>12056.5</c:v>
                </c:pt>
                <c:pt idx="1378">
                  <c:v>12016.5</c:v>
                </c:pt>
                <c:pt idx="1379">
                  <c:v>11976.5</c:v>
                </c:pt>
                <c:pt idx="1380">
                  <c:v>11936.5</c:v>
                </c:pt>
                <c:pt idx="1381">
                  <c:v>11916.5</c:v>
                </c:pt>
                <c:pt idx="1382">
                  <c:v>11896.5</c:v>
                </c:pt>
                <c:pt idx="1383">
                  <c:v>11856.5</c:v>
                </c:pt>
                <c:pt idx="1384">
                  <c:v>11816.5</c:v>
                </c:pt>
                <c:pt idx="1385">
                  <c:v>11776.5</c:v>
                </c:pt>
                <c:pt idx="1386">
                  <c:v>11726.5</c:v>
                </c:pt>
                <c:pt idx="1387">
                  <c:v>11676.5</c:v>
                </c:pt>
                <c:pt idx="1388">
                  <c:v>11636.5</c:v>
                </c:pt>
                <c:pt idx="1389">
                  <c:v>11606.5</c:v>
                </c:pt>
                <c:pt idx="1390">
                  <c:v>11586.5</c:v>
                </c:pt>
                <c:pt idx="1391">
                  <c:v>11546.5</c:v>
                </c:pt>
                <c:pt idx="1392">
                  <c:v>11779</c:v>
                </c:pt>
                <c:pt idx="1393">
                  <c:v>11749</c:v>
                </c:pt>
                <c:pt idx="1394">
                  <c:v>11719</c:v>
                </c:pt>
                <c:pt idx="1395">
                  <c:v>11679</c:v>
                </c:pt>
                <c:pt idx="1396">
                  <c:v>11862</c:v>
                </c:pt>
                <c:pt idx="1397">
                  <c:v>11842</c:v>
                </c:pt>
                <c:pt idx="1398">
                  <c:v>11802</c:v>
                </c:pt>
                <c:pt idx="1399">
                  <c:v>11772</c:v>
                </c:pt>
                <c:pt idx="1400">
                  <c:v>11742</c:v>
                </c:pt>
                <c:pt idx="1401">
                  <c:v>12027</c:v>
                </c:pt>
                <c:pt idx="1402">
                  <c:v>11997</c:v>
                </c:pt>
                <c:pt idx="1403">
                  <c:v>11967</c:v>
                </c:pt>
                <c:pt idx="1404">
                  <c:v>11947</c:v>
                </c:pt>
                <c:pt idx="1405">
                  <c:v>11897</c:v>
                </c:pt>
                <c:pt idx="1406">
                  <c:v>11857</c:v>
                </c:pt>
                <c:pt idx="1407">
                  <c:v>12217</c:v>
                </c:pt>
                <c:pt idx="1408">
                  <c:v>12197</c:v>
                </c:pt>
                <c:pt idx="1409">
                  <c:v>12157</c:v>
                </c:pt>
                <c:pt idx="1410">
                  <c:v>12117</c:v>
                </c:pt>
                <c:pt idx="1411">
                  <c:v>12087</c:v>
                </c:pt>
                <c:pt idx="1412">
                  <c:v>12057</c:v>
                </c:pt>
                <c:pt idx="1413">
                  <c:v>12047</c:v>
                </c:pt>
                <c:pt idx="1414">
                  <c:v>12007</c:v>
                </c:pt>
                <c:pt idx="1415">
                  <c:v>11977</c:v>
                </c:pt>
                <c:pt idx="1416">
                  <c:v>12202</c:v>
                </c:pt>
                <c:pt idx="1417">
                  <c:v>13702</c:v>
                </c:pt>
                <c:pt idx="1418">
                  <c:v>13652</c:v>
                </c:pt>
                <c:pt idx="1419">
                  <c:v>15236</c:v>
                </c:pt>
                <c:pt idx="1420">
                  <c:v>15196</c:v>
                </c:pt>
                <c:pt idx="1421">
                  <c:v>15156</c:v>
                </c:pt>
                <c:pt idx="1422">
                  <c:v>15106</c:v>
                </c:pt>
                <c:pt idx="1423">
                  <c:v>15056</c:v>
                </c:pt>
                <c:pt idx="1424">
                  <c:v>15006</c:v>
                </c:pt>
                <c:pt idx="1425">
                  <c:v>14966</c:v>
                </c:pt>
                <c:pt idx="1426">
                  <c:v>14936</c:v>
                </c:pt>
                <c:pt idx="1427">
                  <c:v>14906</c:v>
                </c:pt>
                <c:pt idx="1428">
                  <c:v>14886</c:v>
                </c:pt>
                <c:pt idx="1429">
                  <c:v>15251</c:v>
                </c:pt>
                <c:pt idx="1430">
                  <c:v>15211</c:v>
                </c:pt>
                <c:pt idx="1431">
                  <c:v>15171</c:v>
                </c:pt>
                <c:pt idx="1432">
                  <c:v>15141</c:v>
                </c:pt>
                <c:pt idx="1433">
                  <c:v>15111</c:v>
                </c:pt>
                <c:pt idx="1434">
                  <c:v>15081</c:v>
                </c:pt>
                <c:pt idx="1435">
                  <c:v>15051</c:v>
                </c:pt>
                <c:pt idx="1436">
                  <c:v>16301</c:v>
                </c:pt>
                <c:pt idx="1437">
                  <c:v>16251</c:v>
                </c:pt>
                <c:pt idx="1438">
                  <c:v>16211</c:v>
                </c:pt>
                <c:pt idx="1439">
                  <c:v>16171</c:v>
                </c:pt>
                <c:pt idx="1440">
                  <c:v>16221</c:v>
                </c:pt>
                <c:pt idx="1441">
                  <c:v>16383.5</c:v>
                </c:pt>
                <c:pt idx="1442">
                  <c:v>16353.5</c:v>
                </c:pt>
                <c:pt idx="1443">
                  <c:v>16323.5</c:v>
                </c:pt>
                <c:pt idx="1444">
                  <c:v>16303.5</c:v>
                </c:pt>
                <c:pt idx="1445">
                  <c:v>16283.5</c:v>
                </c:pt>
                <c:pt idx="1446">
                  <c:v>16233.5</c:v>
                </c:pt>
                <c:pt idx="1447">
                  <c:v>16183.5</c:v>
                </c:pt>
                <c:pt idx="1448">
                  <c:v>16133.5</c:v>
                </c:pt>
                <c:pt idx="1449">
                  <c:v>16113.5</c:v>
                </c:pt>
                <c:pt idx="1450">
                  <c:v>16093.5</c:v>
                </c:pt>
                <c:pt idx="1451">
                  <c:v>16043.5</c:v>
                </c:pt>
                <c:pt idx="1452">
                  <c:v>16243.5</c:v>
                </c:pt>
                <c:pt idx="1453">
                  <c:v>17618.5</c:v>
                </c:pt>
                <c:pt idx="1454">
                  <c:v>17578.5</c:v>
                </c:pt>
                <c:pt idx="1455">
                  <c:v>17538.5</c:v>
                </c:pt>
                <c:pt idx="1456">
                  <c:v>17498.5</c:v>
                </c:pt>
                <c:pt idx="1457">
                  <c:v>18998.5</c:v>
                </c:pt>
                <c:pt idx="1458">
                  <c:v>18968.5</c:v>
                </c:pt>
                <c:pt idx="1459">
                  <c:v>18928.5</c:v>
                </c:pt>
                <c:pt idx="1460">
                  <c:v>18888.5</c:v>
                </c:pt>
                <c:pt idx="1461">
                  <c:v>18848.5</c:v>
                </c:pt>
                <c:pt idx="1462">
                  <c:v>18808.5</c:v>
                </c:pt>
                <c:pt idx="1463">
                  <c:v>18758.5</c:v>
                </c:pt>
                <c:pt idx="1464">
                  <c:v>18718.5</c:v>
                </c:pt>
                <c:pt idx="1465">
                  <c:v>18678.5</c:v>
                </c:pt>
                <c:pt idx="1466">
                  <c:v>18648.5</c:v>
                </c:pt>
                <c:pt idx="1467">
                  <c:v>18904.75</c:v>
                </c:pt>
                <c:pt idx="1468">
                  <c:v>18864.75</c:v>
                </c:pt>
                <c:pt idx="1469">
                  <c:v>18844.75</c:v>
                </c:pt>
                <c:pt idx="1470">
                  <c:v>18824.75</c:v>
                </c:pt>
                <c:pt idx="1471">
                  <c:v>18804.75</c:v>
                </c:pt>
                <c:pt idx="1472">
                  <c:v>18784.75</c:v>
                </c:pt>
                <c:pt idx="1473">
                  <c:v>18764.75</c:v>
                </c:pt>
                <c:pt idx="1474">
                  <c:v>18724.75</c:v>
                </c:pt>
                <c:pt idx="1475">
                  <c:v>18694.75</c:v>
                </c:pt>
                <c:pt idx="1476">
                  <c:v>18674.75</c:v>
                </c:pt>
                <c:pt idx="1477">
                  <c:v>18624.75</c:v>
                </c:pt>
                <c:pt idx="1478">
                  <c:v>18594.75</c:v>
                </c:pt>
                <c:pt idx="1479">
                  <c:v>18819.75</c:v>
                </c:pt>
                <c:pt idx="1480">
                  <c:v>18843</c:v>
                </c:pt>
                <c:pt idx="1481">
                  <c:v>18823</c:v>
                </c:pt>
                <c:pt idx="1482">
                  <c:v>18783</c:v>
                </c:pt>
                <c:pt idx="1483">
                  <c:v>18743</c:v>
                </c:pt>
                <c:pt idx="1484">
                  <c:v>18973</c:v>
                </c:pt>
                <c:pt idx="1485">
                  <c:v>18933</c:v>
                </c:pt>
                <c:pt idx="1486">
                  <c:v>18893</c:v>
                </c:pt>
                <c:pt idx="1487">
                  <c:v>18873</c:v>
                </c:pt>
                <c:pt idx="1488">
                  <c:v>18853</c:v>
                </c:pt>
                <c:pt idx="1489">
                  <c:v>18803</c:v>
                </c:pt>
                <c:pt idx="1490">
                  <c:v>19008</c:v>
                </c:pt>
                <c:pt idx="1491">
                  <c:v>18968</c:v>
                </c:pt>
                <c:pt idx="1492">
                  <c:v>19088</c:v>
                </c:pt>
                <c:pt idx="1493">
                  <c:v>19048</c:v>
                </c:pt>
                <c:pt idx="1494">
                  <c:v>19008</c:v>
                </c:pt>
                <c:pt idx="1495">
                  <c:v>18968</c:v>
                </c:pt>
                <c:pt idx="1496">
                  <c:v>18928</c:v>
                </c:pt>
                <c:pt idx="1497">
                  <c:v>18888</c:v>
                </c:pt>
                <c:pt idx="1498">
                  <c:v>18848</c:v>
                </c:pt>
                <c:pt idx="1499">
                  <c:v>18818</c:v>
                </c:pt>
                <c:pt idx="1500">
                  <c:v>18788</c:v>
                </c:pt>
                <c:pt idx="1501">
                  <c:v>18768</c:v>
                </c:pt>
                <c:pt idx="1502">
                  <c:v>18748</c:v>
                </c:pt>
                <c:pt idx="1503">
                  <c:v>18728</c:v>
                </c:pt>
                <c:pt idx="1504">
                  <c:v>18678</c:v>
                </c:pt>
                <c:pt idx="1505">
                  <c:v>19638</c:v>
                </c:pt>
                <c:pt idx="1506">
                  <c:v>19608</c:v>
                </c:pt>
                <c:pt idx="1507">
                  <c:v>19588</c:v>
                </c:pt>
                <c:pt idx="1508">
                  <c:v>19578</c:v>
                </c:pt>
                <c:pt idx="1509">
                  <c:v>19538</c:v>
                </c:pt>
                <c:pt idx="1510">
                  <c:v>19498</c:v>
                </c:pt>
                <c:pt idx="1511">
                  <c:v>19458</c:v>
                </c:pt>
                <c:pt idx="1512">
                  <c:v>19438</c:v>
                </c:pt>
                <c:pt idx="1513">
                  <c:v>19388</c:v>
                </c:pt>
                <c:pt idx="1514">
                  <c:v>19338</c:v>
                </c:pt>
                <c:pt idx="1515">
                  <c:v>19308</c:v>
                </c:pt>
                <c:pt idx="1516">
                  <c:v>19278</c:v>
                </c:pt>
                <c:pt idx="1517">
                  <c:v>19248</c:v>
                </c:pt>
                <c:pt idx="1518">
                  <c:v>19208</c:v>
                </c:pt>
                <c:pt idx="1519">
                  <c:v>19168</c:v>
                </c:pt>
                <c:pt idx="1520">
                  <c:v>19128</c:v>
                </c:pt>
                <c:pt idx="1521">
                  <c:v>19098</c:v>
                </c:pt>
                <c:pt idx="1522">
                  <c:v>19078</c:v>
                </c:pt>
                <c:pt idx="1523">
                  <c:v>19058</c:v>
                </c:pt>
                <c:pt idx="1524">
                  <c:v>19048</c:v>
                </c:pt>
                <c:pt idx="1525">
                  <c:v>18998</c:v>
                </c:pt>
                <c:pt idx="1526">
                  <c:v>18948</c:v>
                </c:pt>
                <c:pt idx="1527">
                  <c:v>18898</c:v>
                </c:pt>
                <c:pt idx="1528">
                  <c:v>18848</c:v>
                </c:pt>
                <c:pt idx="1529">
                  <c:v>18798</c:v>
                </c:pt>
                <c:pt idx="1530">
                  <c:v>18960.5</c:v>
                </c:pt>
                <c:pt idx="1531">
                  <c:v>18935.5</c:v>
                </c:pt>
                <c:pt idx="1532">
                  <c:v>18910.5</c:v>
                </c:pt>
                <c:pt idx="1533">
                  <c:v>18860.5</c:v>
                </c:pt>
                <c:pt idx="1534">
                  <c:v>18810.5</c:v>
                </c:pt>
                <c:pt idx="1535">
                  <c:v>18908</c:v>
                </c:pt>
                <c:pt idx="1536">
                  <c:v>18878</c:v>
                </c:pt>
                <c:pt idx="1537">
                  <c:v>18848</c:v>
                </c:pt>
                <c:pt idx="1538">
                  <c:v>18808</c:v>
                </c:pt>
                <c:pt idx="1539">
                  <c:v>18768</c:v>
                </c:pt>
                <c:pt idx="1540">
                  <c:v>18933</c:v>
                </c:pt>
                <c:pt idx="1541">
                  <c:v>18903</c:v>
                </c:pt>
                <c:pt idx="1542">
                  <c:v>18883</c:v>
                </c:pt>
                <c:pt idx="1543">
                  <c:v>18863</c:v>
                </c:pt>
                <c:pt idx="1544">
                  <c:v>18843</c:v>
                </c:pt>
                <c:pt idx="1545">
                  <c:v>18813</c:v>
                </c:pt>
                <c:pt idx="1546">
                  <c:v>19098</c:v>
                </c:pt>
                <c:pt idx="1547">
                  <c:v>19078</c:v>
                </c:pt>
                <c:pt idx="1548">
                  <c:v>19058</c:v>
                </c:pt>
                <c:pt idx="1549">
                  <c:v>19038</c:v>
                </c:pt>
                <c:pt idx="1550">
                  <c:v>19270.5</c:v>
                </c:pt>
                <c:pt idx="1551">
                  <c:v>19240.5</c:v>
                </c:pt>
                <c:pt idx="1552">
                  <c:v>19220.5</c:v>
                </c:pt>
                <c:pt idx="1553">
                  <c:v>19200.5</c:v>
                </c:pt>
                <c:pt idx="1554">
                  <c:v>19180.5</c:v>
                </c:pt>
                <c:pt idx="1555">
                  <c:v>19140.5</c:v>
                </c:pt>
                <c:pt idx="1556">
                  <c:v>19100.5</c:v>
                </c:pt>
                <c:pt idx="1557">
                  <c:v>19080.5</c:v>
                </c:pt>
                <c:pt idx="1558">
                  <c:v>19060.5</c:v>
                </c:pt>
                <c:pt idx="1559">
                  <c:v>19040.5</c:v>
                </c:pt>
                <c:pt idx="1560">
                  <c:v>19010.5</c:v>
                </c:pt>
                <c:pt idx="1561">
                  <c:v>18980.5</c:v>
                </c:pt>
                <c:pt idx="1562">
                  <c:v>18950.5</c:v>
                </c:pt>
                <c:pt idx="1563">
                  <c:v>18910.5</c:v>
                </c:pt>
                <c:pt idx="1564">
                  <c:v>18870.5</c:v>
                </c:pt>
                <c:pt idx="1565">
                  <c:v>18840.5</c:v>
                </c:pt>
                <c:pt idx="1566">
                  <c:v>18810.5</c:v>
                </c:pt>
                <c:pt idx="1567">
                  <c:v>18780.5</c:v>
                </c:pt>
                <c:pt idx="1568">
                  <c:v>18750.5</c:v>
                </c:pt>
                <c:pt idx="1569">
                  <c:v>18700.5</c:v>
                </c:pt>
                <c:pt idx="1570">
                  <c:v>18650.5</c:v>
                </c:pt>
                <c:pt idx="1571">
                  <c:v>18600.5</c:v>
                </c:pt>
                <c:pt idx="1572">
                  <c:v>18550.5</c:v>
                </c:pt>
                <c:pt idx="1573">
                  <c:v>18500.5</c:v>
                </c:pt>
                <c:pt idx="1574">
                  <c:v>18460.5</c:v>
                </c:pt>
                <c:pt idx="1575">
                  <c:v>18430.5</c:v>
                </c:pt>
                <c:pt idx="1576">
                  <c:v>18410.5</c:v>
                </c:pt>
                <c:pt idx="1577">
                  <c:v>18370.5</c:v>
                </c:pt>
                <c:pt idx="1578">
                  <c:v>18340.5</c:v>
                </c:pt>
                <c:pt idx="1579">
                  <c:v>18310.5</c:v>
                </c:pt>
                <c:pt idx="1580">
                  <c:v>18280.5</c:v>
                </c:pt>
                <c:pt idx="1581">
                  <c:v>18260.5</c:v>
                </c:pt>
                <c:pt idx="1582">
                  <c:v>18220.5</c:v>
                </c:pt>
                <c:pt idx="1583">
                  <c:v>18180.5</c:v>
                </c:pt>
                <c:pt idx="1584">
                  <c:v>18150.5</c:v>
                </c:pt>
                <c:pt idx="1585">
                  <c:v>18130.5</c:v>
                </c:pt>
                <c:pt idx="1586">
                  <c:v>18324.25</c:v>
                </c:pt>
                <c:pt idx="1587">
                  <c:v>18294.25</c:v>
                </c:pt>
                <c:pt idx="1588">
                  <c:v>18264.25</c:v>
                </c:pt>
                <c:pt idx="1589">
                  <c:v>18234.25</c:v>
                </c:pt>
                <c:pt idx="1590">
                  <c:v>18184.25</c:v>
                </c:pt>
                <c:pt idx="1591">
                  <c:v>18154.25</c:v>
                </c:pt>
                <c:pt idx="1592">
                  <c:v>18124.25</c:v>
                </c:pt>
                <c:pt idx="1593">
                  <c:v>18094.25</c:v>
                </c:pt>
                <c:pt idx="1594">
                  <c:v>18054.25</c:v>
                </c:pt>
                <c:pt idx="1595">
                  <c:v>18014.25</c:v>
                </c:pt>
                <c:pt idx="1596">
                  <c:v>17984.25</c:v>
                </c:pt>
                <c:pt idx="1597">
                  <c:v>17954.25</c:v>
                </c:pt>
                <c:pt idx="1598">
                  <c:v>17934.25</c:v>
                </c:pt>
                <c:pt idx="1599">
                  <c:v>18114.25</c:v>
                </c:pt>
                <c:pt idx="1600">
                  <c:v>18084.25</c:v>
                </c:pt>
                <c:pt idx="1601">
                  <c:v>18054.25</c:v>
                </c:pt>
                <c:pt idx="1602">
                  <c:v>18014.25</c:v>
                </c:pt>
                <c:pt idx="1603">
                  <c:v>17974.25</c:v>
                </c:pt>
                <c:pt idx="1604">
                  <c:v>17964.25</c:v>
                </c:pt>
                <c:pt idx="1605">
                  <c:v>18145.5</c:v>
                </c:pt>
                <c:pt idx="1606">
                  <c:v>18105.5</c:v>
                </c:pt>
                <c:pt idx="1607">
                  <c:v>18065.5</c:v>
                </c:pt>
                <c:pt idx="1608">
                  <c:v>18025.5</c:v>
                </c:pt>
                <c:pt idx="1609">
                  <c:v>18005.5</c:v>
                </c:pt>
                <c:pt idx="1610">
                  <c:v>17955.5</c:v>
                </c:pt>
                <c:pt idx="1611">
                  <c:v>17915.5</c:v>
                </c:pt>
                <c:pt idx="1612">
                  <c:v>18010.5</c:v>
                </c:pt>
                <c:pt idx="1613">
                  <c:v>17970.5</c:v>
                </c:pt>
                <c:pt idx="1614">
                  <c:v>17940.5</c:v>
                </c:pt>
                <c:pt idx="1615">
                  <c:v>18170.5</c:v>
                </c:pt>
                <c:pt idx="1616">
                  <c:v>18130.5</c:v>
                </c:pt>
                <c:pt idx="1617">
                  <c:v>18090.5</c:v>
                </c:pt>
                <c:pt idx="1618">
                  <c:v>18050.5</c:v>
                </c:pt>
                <c:pt idx="1619">
                  <c:v>18020.5</c:v>
                </c:pt>
                <c:pt idx="1620">
                  <c:v>17970.5</c:v>
                </c:pt>
                <c:pt idx="1621">
                  <c:v>17920.5</c:v>
                </c:pt>
                <c:pt idx="1622">
                  <c:v>17880.5</c:v>
                </c:pt>
                <c:pt idx="1623">
                  <c:v>17860.5</c:v>
                </c:pt>
                <c:pt idx="1624">
                  <c:v>17840.5</c:v>
                </c:pt>
                <c:pt idx="1625">
                  <c:v>17820.5</c:v>
                </c:pt>
                <c:pt idx="1626">
                  <c:v>17800.5</c:v>
                </c:pt>
                <c:pt idx="1627">
                  <c:v>17780.5</c:v>
                </c:pt>
                <c:pt idx="1628">
                  <c:v>17760.5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14-46A2-B8F5-351BA2E674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068928"/>
        <c:axId val="99070720"/>
      </c:lineChart>
      <c:catAx>
        <c:axId val="99068928"/>
        <c:scaling>
          <c:orientation val="minMax"/>
        </c:scaling>
        <c:delete val="0"/>
        <c:axPos val="b"/>
        <c:majorTickMark val="out"/>
        <c:minorTickMark val="none"/>
        <c:tickLblPos val="nextTo"/>
        <c:crossAx val="99070720"/>
        <c:crosses val="autoZero"/>
        <c:auto val="1"/>
        <c:lblAlgn val="ctr"/>
        <c:lblOffset val="100"/>
        <c:noMultiLvlLbl val="0"/>
      </c:catAx>
      <c:valAx>
        <c:axId val="99070720"/>
        <c:scaling>
          <c:orientation val="minMax"/>
        </c:scaling>
        <c:delete val="0"/>
        <c:axPos val="l"/>
        <c:majorGridlines/>
        <c:numFmt formatCode="_(&quot;£&quot;* #,##0.00_);_(&quot;£&quot;* \(#,##0.00\);_(&quot;£&quot;* &quot;-&quot;??_);_(@_)" sourceLinked="1"/>
        <c:majorTickMark val="out"/>
        <c:minorTickMark val="none"/>
        <c:tickLblPos val="nextTo"/>
        <c:crossAx val="9906892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1640</xdr:row>
      <xdr:rowOff>38099</xdr:rowOff>
    </xdr:from>
    <xdr:to>
      <xdr:col>8</xdr:col>
      <xdr:colOff>723901</xdr:colOff>
      <xdr:row>1656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1640</xdr:row>
      <xdr:rowOff>47625</xdr:rowOff>
    </xdr:from>
    <xdr:to>
      <xdr:col>8</xdr:col>
      <xdr:colOff>676274</xdr:colOff>
      <xdr:row>1655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658"/>
  <sheetViews>
    <sheetView tabSelected="1" topLeftCell="A1627" zoomScaleNormal="100" workbookViewId="0">
      <selection activeCell="H1635" sqref="H1635"/>
    </sheetView>
  </sheetViews>
  <sheetFormatPr defaultRowHeight="15" x14ac:dyDescent="0.25"/>
  <cols>
    <col min="1" max="1" width="12.5703125" style="6" customWidth="1"/>
    <col min="2" max="2" width="28.7109375" customWidth="1"/>
    <col min="3" max="3" width="8.7109375" style="5" customWidth="1"/>
    <col min="4" max="4" width="39.85546875" style="5" bestFit="1" customWidth="1"/>
    <col min="5" max="5" width="14.28515625" style="5" customWidth="1"/>
    <col min="6" max="6" width="15.5703125" style="5" customWidth="1"/>
    <col min="7" max="7" width="7.7109375" style="3" customWidth="1"/>
    <col min="8" max="8" width="7" style="5" bestFit="1" customWidth="1"/>
    <col min="9" max="9" width="11.5703125" style="1" customWidth="1"/>
    <col min="10" max="10" width="8.28515625" style="4" bestFit="1" customWidth="1"/>
    <col min="11" max="11" width="11.28515625" style="1" customWidth="1"/>
    <col min="12" max="12" width="10.5703125" style="1" customWidth="1"/>
    <col min="13" max="13" width="11.5703125" style="1" bestFit="1" customWidth="1"/>
  </cols>
  <sheetData>
    <row r="1" spans="1:18" x14ac:dyDescent="0.25">
      <c r="A1" s="14">
        <f>SUM(L9)</f>
        <v>26149.32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Q1" s="2">
        <v>50</v>
      </c>
      <c r="R1" s="4">
        <v>1</v>
      </c>
    </row>
    <row r="2" spans="1:18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Q2" s="2">
        <v>40</v>
      </c>
      <c r="R2" s="4">
        <f>1/5*4</f>
        <v>0.8</v>
      </c>
    </row>
    <row r="3" spans="1:18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Q3" s="2">
        <v>30</v>
      </c>
      <c r="R3" s="4">
        <f>1/5*3</f>
        <v>0.60000000000000009</v>
      </c>
    </row>
    <row r="4" spans="1:18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Q4" s="2">
        <v>20</v>
      </c>
      <c r="R4" s="4">
        <f>1/5*2</f>
        <v>0.4</v>
      </c>
    </row>
    <row r="5" spans="1:18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Q5" s="2">
        <v>15</v>
      </c>
      <c r="R5" s="4">
        <f>1/5*1.5</f>
        <v>0.30000000000000004</v>
      </c>
    </row>
    <row r="6" spans="1:18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Q6" s="2">
        <v>10</v>
      </c>
      <c r="R6" s="4">
        <f>1/5*1</f>
        <v>0.2</v>
      </c>
    </row>
    <row r="7" spans="1:18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Q7" s="2">
        <v>7.5</v>
      </c>
      <c r="R7" s="5">
        <f>1/5*0.75</f>
        <v>0.15000000000000002</v>
      </c>
    </row>
    <row r="8" spans="1:18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8" x14ac:dyDescent="0.25">
      <c r="A9" s="11">
        <f>SUM(K9-I9)</f>
        <v>26149.320000000007</v>
      </c>
      <c r="D9" s="3">
        <f>(L9/I9)</f>
        <v>0.32195666092095543</v>
      </c>
      <c r="I9" s="1">
        <f>SUM(I11:I4472)</f>
        <v>81220</v>
      </c>
      <c r="K9" s="1">
        <f>SUM(K11:K4472)</f>
        <v>107369.32</v>
      </c>
      <c r="L9" s="1">
        <f>SUM(L11:L4472)</f>
        <v>26149.32</v>
      </c>
      <c r="Q9">
        <f>50*100</f>
        <v>5000</v>
      </c>
    </row>
    <row r="10" spans="1:18" x14ac:dyDescent="0.25">
      <c r="A10" s="10" t="s">
        <v>15</v>
      </c>
      <c r="B10" s="9" t="s">
        <v>14</v>
      </c>
      <c r="C10" s="9" t="s">
        <v>13</v>
      </c>
      <c r="D10" s="9" t="s">
        <v>12</v>
      </c>
      <c r="E10" s="9" t="s">
        <v>11</v>
      </c>
      <c r="F10" s="9" t="s">
        <v>10</v>
      </c>
      <c r="G10" s="12" t="s">
        <v>9</v>
      </c>
      <c r="H10" s="9" t="s">
        <v>8</v>
      </c>
      <c r="I10" s="7" t="s">
        <v>7</v>
      </c>
      <c r="J10" s="8" t="s">
        <v>6</v>
      </c>
      <c r="K10" s="7" t="s">
        <v>5</v>
      </c>
      <c r="L10" s="7" t="s">
        <v>4</v>
      </c>
      <c r="M10" s="7" t="s">
        <v>0</v>
      </c>
    </row>
    <row r="11" spans="1:18" x14ac:dyDescent="0.25">
      <c r="A11" s="6">
        <v>43153</v>
      </c>
      <c r="B11" t="s">
        <v>28</v>
      </c>
      <c r="C11" s="5" t="s">
        <v>2</v>
      </c>
      <c r="D11" s="5" t="s">
        <v>30</v>
      </c>
      <c r="E11" s="5" t="s">
        <v>23</v>
      </c>
      <c r="F11" s="5" t="s">
        <v>1</v>
      </c>
      <c r="G11" s="3">
        <f t="shared" ref="G11:G42" si="0">1/J11</f>
        <v>2.4390243902439025E-2</v>
      </c>
      <c r="H11" s="5" t="s">
        <v>26</v>
      </c>
      <c r="I11" s="1">
        <v>50</v>
      </c>
      <c r="J11" s="4">
        <v>41</v>
      </c>
      <c r="K11" s="1">
        <f>275</f>
        <v>275</v>
      </c>
      <c r="L11" s="1">
        <f t="shared" ref="L11:L42" si="1">K11-I11</f>
        <v>225</v>
      </c>
      <c r="M11" s="1">
        <f>L11</f>
        <v>225</v>
      </c>
    </row>
    <row r="12" spans="1:18" x14ac:dyDescent="0.25">
      <c r="A12" s="6">
        <v>43153</v>
      </c>
      <c r="B12" t="s">
        <v>29</v>
      </c>
      <c r="C12" s="5" t="s">
        <v>2</v>
      </c>
      <c r="D12" s="5" t="s">
        <v>30</v>
      </c>
      <c r="E12" s="5" t="s">
        <v>16</v>
      </c>
      <c r="F12" s="5" t="s">
        <v>1</v>
      </c>
      <c r="G12" s="3">
        <f t="shared" si="0"/>
        <v>1.098901098901099E-2</v>
      </c>
      <c r="H12" s="5" t="s">
        <v>31</v>
      </c>
      <c r="I12" s="1">
        <v>50</v>
      </c>
      <c r="J12" s="4">
        <v>91</v>
      </c>
      <c r="K12" s="1">
        <v>0</v>
      </c>
      <c r="L12" s="1">
        <f t="shared" si="1"/>
        <v>-50</v>
      </c>
      <c r="M12" s="1">
        <f t="shared" ref="M12:M43" si="2">M11+L12</f>
        <v>175</v>
      </c>
    </row>
    <row r="13" spans="1:18" x14ac:dyDescent="0.25">
      <c r="A13" s="6">
        <v>43160</v>
      </c>
      <c r="B13" t="s">
        <v>34</v>
      </c>
      <c r="C13" s="5" t="s">
        <v>2</v>
      </c>
      <c r="D13" s="5" t="s">
        <v>33</v>
      </c>
      <c r="E13" s="5" t="s">
        <v>17</v>
      </c>
      <c r="F13" s="5" t="s">
        <v>1</v>
      </c>
      <c r="G13" s="3">
        <f t="shared" si="0"/>
        <v>3.8461538461538464E-2</v>
      </c>
      <c r="H13" s="5" t="s">
        <v>25</v>
      </c>
      <c r="I13" s="1">
        <v>50</v>
      </c>
      <c r="J13" s="4">
        <v>26</v>
      </c>
      <c r="K13" s="1">
        <v>800</v>
      </c>
      <c r="L13" s="1">
        <f t="shared" si="1"/>
        <v>750</v>
      </c>
      <c r="M13" s="1">
        <f t="shared" si="2"/>
        <v>925</v>
      </c>
    </row>
    <row r="14" spans="1:18" x14ac:dyDescent="0.25">
      <c r="A14" s="6">
        <v>43160</v>
      </c>
      <c r="B14" t="s">
        <v>28</v>
      </c>
      <c r="C14" s="5" t="s">
        <v>2</v>
      </c>
      <c r="D14" s="5" t="s">
        <v>33</v>
      </c>
      <c r="E14" s="5" t="s">
        <v>17</v>
      </c>
      <c r="F14" s="5" t="s">
        <v>1</v>
      </c>
      <c r="G14" s="3">
        <f t="shared" si="0"/>
        <v>3.8461538461538464E-2</v>
      </c>
      <c r="H14" s="5" t="s">
        <v>35</v>
      </c>
      <c r="I14" s="1">
        <v>50</v>
      </c>
      <c r="J14" s="4">
        <v>26</v>
      </c>
      <c r="K14" s="1">
        <v>0</v>
      </c>
      <c r="L14" s="1">
        <f t="shared" si="1"/>
        <v>-50</v>
      </c>
      <c r="M14" s="1">
        <f t="shared" si="2"/>
        <v>875</v>
      </c>
    </row>
    <row r="15" spans="1:18" x14ac:dyDescent="0.25">
      <c r="A15" s="6">
        <v>43167</v>
      </c>
      <c r="B15" t="s">
        <v>37</v>
      </c>
      <c r="C15" s="5" t="s">
        <v>2</v>
      </c>
      <c r="D15" s="5" t="s">
        <v>38</v>
      </c>
      <c r="E15" s="5" t="s">
        <v>3</v>
      </c>
      <c r="F15" s="5" t="s">
        <v>1</v>
      </c>
      <c r="G15" s="3">
        <f t="shared" si="0"/>
        <v>2.7777777777777776E-2</v>
      </c>
      <c r="H15" s="5" t="s">
        <v>41</v>
      </c>
      <c r="I15" s="1">
        <v>50</v>
      </c>
      <c r="J15" s="4">
        <v>36</v>
      </c>
      <c r="K15" s="1">
        <v>0</v>
      </c>
      <c r="L15" s="1">
        <f t="shared" si="1"/>
        <v>-50</v>
      </c>
      <c r="M15" s="1">
        <f t="shared" si="2"/>
        <v>825</v>
      </c>
    </row>
    <row r="16" spans="1:18" x14ac:dyDescent="0.25">
      <c r="A16" s="6">
        <v>43167</v>
      </c>
      <c r="B16" t="s">
        <v>39</v>
      </c>
      <c r="C16" s="5" t="s">
        <v>2</v>
      </c>
      <c r="D16" s="5" t="s">
        <v>38</v>
      </c>
      <c r="E16" s="5" t="s">
        <v>22</v>
      </c>
      <c r="F16" s="5" t="s">
        <v>1</v>
      </c>
      <c r="G16" s="3">
        <f t="shared" si="0"/>
        <v>4.9751243781094526E-3</v>
      </c>
      <c r="H16" s="5" t="s">
        <v>40</v>
      </c>
      <c r="I16" s="1">
        <v>50</v>
      </c>
      <c r="J16" s="4">
        <v>201</v>
      </c>
      <c r="K16" s="1">
        <v>0</v>
      </c>
      <c r="L16" s="1">
        <f t="shared" si="1"/>
        <v>-50</v>
      </c>
      <c r="M16" s="1">
        <f t="shared" si="2"/>
        <v>775</v>
      </c>
    </row>
    <row r="17" spans="1:13" x14ac:dyDescent="0.25">
      <c r="A17" s="6">
        <v>43174</v>
      </c>
      <c r="B17" t="s">
        <v>28</v>
      </c>
      <c r="C17" s="5" t="s">
        <v>2</v>
      </c>
      <c r="D17" s="5" t="s">
        <v>44</v>
      </c>
      <c r="E17" s="5" t="s">
        <v>21</v>
      </c>
      <c r="F17" s="5" t="s">
        <v>1</v>
      </c>
      <c r="G17" s="3">
        <f t="shared" si="0"/>
        <v>3.3333333333333333E-2</v>
      </c>
      <c r="H17" s="5" t="s">
        <v>46</v>
      </c>
      <c r="I17" s="1">
        <v>50</v>
      </c>
      <c r="J17" s="4">
        <v>30</v>
      </c>
      <c r="K17" s="1">
        <v>0</v>
      </c>
      <c r="L17" s="1">
        <f t="shared" si="1"/>
        <v>-50</v>
      </c>
      <c r="M17" s="1">
        <f t="shared" si="2"/>
        <v>725</v>
      </c>
    </row>
    <row r="18" spans="1:13" x14ac:dyDescent="0.25">
      <c r="A18" s="6">
        <v>43174</v>
      </c>
      <c r="B18" t="s">
        <v>42</v>
      </c>
      <c r="C18" s="5" t="s">
        <v>2</v>
      </c>
      <c r="D18" s="5" t="s">
        <v>44</v>
      </c>
      <c r="E18" s="5" t="s">
        <v>3</v>
      </c>
      <c r="F18" s="5" t="s">
        <v>1</v>
      </c>
      <c r="G18" s="3">
        <f t="shared" si="0"/>
        <v>1.4925373134328358E-2</v>
      </c>
      <c r="H18" s="5" t="s">
        <v>45</v>
      </c>
      <c r="I18" s="1">
        <v>50</v>
      </c>
      <c r="J18" s="4">
        <v>67</v>
      </c>
      <c r="K18" s="1">
        <v>0</v>
      </c>
      <c r="L18" s="1">
        <f t="shared" si="1"/>
        <v>-50</v>
      </c>
      <c r="M18" s="1">
        <f t="shared" si="2"/>
        <v>675</v>
      </c>
    </row>
    <row r="19" spans="1:13" x14ac:dyDescent="0.25">
      <c r="A19" s="6">
        <v>43174</v>
      </c>
      <c r="B19" t="s">
        <v>43</v>
      </c>
      <c r="C19" s="5" t="s">
        <v>2</v>
      </c>
      <c r="D19" s="5" t="s">
        <v>44</v>
      </c>
      <c r="E19" s="5" t="s">
        <v>23</v>
      </c>
      <c r="F19" s="5" t="s">
        <v>1</v>
      </c>
      <c r="G19" s="3">
        <f t="shared" si="0"/>
        <v>1.4925373134328358E-2</v>
      </c>
      <c r="H19" s="5" t="s">
        <v>47</v>
      </c>
      <c r="I19" s="1">
        <v>50</v>
      </c>
      <c r="J19" s="4">
        <v>67</v>
      </c>
      <c r="K19" s="1">
        <v>0</v>
      </c>
      <c r="L19" s="1">
        <f t="shared" si="1"/>
        <v>-50</v>
      </c>
      <c r="M19" s="1">
        <f t="shared" si="2"/>
        <v>625</v>
      </c>
    </row>
    <row r="20" spans="1:13" x14ac:dyDescent="0.25">
      <c r="A20" s="6">
        <v>43181</v>
      </c>
      <c r="B20" t="s">
        <v>49</v>
      </c>
      <c r="C20" s="5" t="s">
        <v>2</v>
      </c>
      <c r="D20" s="5" t="s">
        <v>48</v>
      </c>
      <c r="E20" s="5" t="s">
        <v>21</v>
      </c>
      <c r="F20" s="5" t="s">
        <v>1</v>
      </c>
      <c r="G20" s="3">
        <f t="shared" si="0"/>
        <v>3.0769230769230771E-2</v>
      </c>
      <c r="H20" s="5" t="s">
        <v>51</v>
      </c>
      <c r="I20" s="1">
        <v>50</v>
      </c>
      <c r="J20" s="4">
        <v>32.5</v>
      </c>
      <c r="K20" s="1">
        <v>0</v>
      </c>
      <c r="L20" s="1">
        <f t="shared" si="1"/>
        <v>-50</v>
      </c>
      <c r="M20" s="1">
        <f t="shared" si="2"/>
        <v>575</v>
      </c>
    </row>
    <row r="21" spans="1:13" x14ac:dyDescent="0.25">
      <c r="A21" s="6">
        <v>43181</v>
      </c>
      <c r="B21" t="s">
        <v>50</v>
      </c>
      <c r="C21" s="5" t="s">
        <v>2</v>
      </c>
      <c r="D21" s="5" t="s">
        <v>48</v>
      </c>
      <c r="E21" s="5" t="s">
        <v>21</v>
      </c>
      <c r="F21" s="5" t="s">
        <v>1</v>
      </c>
      <c r="G21" s="3">
        <f t="shared" si="0"/>
        <v>3.6363636363636362E-2</v>
      </c>
      <c r="H21" s="5" t="s">
        <v>51</v>
      </c>
      <c r="I21" s="1">
        <v>50</v>
      </c>
      <c r="J21" s="4">
        <v>27.5</v>
      </c>
      <c r="K21" s="1">
        <v>0</v>
      </c>
      <c r="L21" s="1">
        <f t="shared" si="1"/>
        <v>-50</v>
      </c>
      <c r="M21" s="1">
        <f t="shared" si="2"/>
        <v>525</v>
      </c>
    </row>
    <row r="22" spans="1:13" x14ac:dyDescent="0.25">
      <c r="A22" s="6">
        <v>43188</v>
      </c>
      <c r="B22" t="s">
        <v>52</v>
      </c>
      <c r="C22" s="5" t="s">
        <v>2</v>
      </c>
      <c r="D22" s="5" t="s">
        <v>53</v>
      </c>
      <c r="E22" s="5" t="s">
        <v>23</v>
      </c>
      <c r="F22" s="5" t="s">
        <v>1</v>
      </c>
      <c r="G22" s="3">
        <f t="shared" si="0"/>
        <v>9.9009900990099011E-3</v>
      </c>
      <c r="H22" s="5" t="s">
        <v>54</v>
      </c>
      <c r="I22" s="1">
        <v>50</v>
      </c>
      <c r="J22" s="4">
        <v>101</v>
      </c>
      <c r="K22" s="1">
        <v>0</v>
      </c>
      <c r="L22" s="1">
        <f t="shared" si="1"/>
        <v>-50</v>
      </c>
      <c r="M22" s="1">
        <f t="shared" si="2"/>
        <v>475</v>
      </c>
    </row>
    <row r="23" spans="1:13" x14ac:dyDescent="0.25">
      <c r="A23" s="6">
        <v>43195</v>
      </c>
      <c r="B23" t="s">
        <v>49</v>
      </c>
      <c r="C23" s="5" t="s">
        <v>2</v>
      </c>
      <c r="D23" s="5" t="s">
        <v>56</v>
      </c>
      <c r="E23" s="5" t="s">
        <v>23</v>
      </c>
      <c r="F23" s="5" t="s">
        <v>1</v>
      </c>
      <c r="G23" s="3">
        <f t="shared" si="0"/>
        <v>1.9607843137254902E-2</v>
      </c>
      <c r="H23" s="5" t="s">
        <v>25</v>
      </c>
      <c r="I23" s="1">
        <v>50</v>
      </c>
      <c r="J23" s="4">
        <v>51</v>
      </c>
      <c r="K23" s="1">
        <f>967.5/3*5</f>
        <v>1612.5</v>
      </c>
      <c r="L23" s="1">
        <f t="shared" si="1"/>
        <v>1562.5</v>
      </c>
      <c r="M23" s="1">
        <f t="shared" si="2"/>
        <v>2037.5</v>
      </c>
    </row>
    <row r="24" spans="1:13" x14ac:dyDescent="0.25">
      <c r="A24" s="6">
        <v>43195</v>
      </c>
      <c r="B24" t="s">
        <v>28</v>
      </c>
      <c r="C24" s="5" t="s">
        <v>2</v>
      </c>
      <c r="D24" s="5" t="s">
        <v>56</v>
      </c>
      <c r="E24" s="5" t="s">
        <v>24</v>
      </c>
      <c r="F24" s="5" t="s">
        <v>1</v>
      </c>
      <c r="G24" s="3">
        <f t="shared" si="0"/>
        <v>1.9607843137254902E-2</v>
      </c>
      <c r="H24" s="5" t="s">
        <v>40</v>
      </c>
      <c r="I24" s="1">
        <v>50</v>
      </c>
      <c r="J24" s="4">
        <v>51</v>
      </c>
      <c r="K24" s="1">
        <v>0</v>
      </c>
      <c r="L24" s="1">
        <f t="shared" si="1"/>
        <v>-50</v>
      </c>
      <c r="M24" s="1">
        <f t="shared" si="2"/>
        <v>1987.5</v>
      </c>
    </row>
    <row r="25" spans="1:13" x14ac:dyDescent="0.25">
      <c r="A25" s="6">
        <v>43195</v>
      </c>
      <c r="B25" t="s">
        <v>55</v>
      </c>
      <c r="C25" s="5" t="s">
        <v>2</v>
      </c>
      <c r="D25" s="5" t="s">
        <v>56</v>
      </c>
      <c r="E25" s="5" t="s">
        <v>17</v>
      </c>
      <c r="F25" s="5" t="s">
        <v>1</v>
      </c>
      <c r="G25" s="3">
        <f t="shared" si="0"/>
        <v>2.4390243902439025E-2</v>
      </c>
      <c r="H25" s="5" t="s">
        <v>32</v>
      </c>
      <c r="I25" s="1">
        <v>50</v>
      </c>
      <c r="J25" s="4">
        <v>41</v>
      </c>
      <c r="K25" s="1">
        <f>189.2/4*5</f>
        <v>236.5</v>
      </c>
      <c r="L25" s="1">
        <f t="shared" si="1"/>
        <v>186.5</v>
      </c>
      <c r="M25" s="1">
        <f t="shared" si="2"/>
        <v>2174</v>
      </c>
    </row>
    <row r="26" spans="1:13" x14ac:dyDescent="0.25">
      <c r="A26" s="6">
        <v>43202</v>
      </c>
      <c r="B26" t="s">
        <v>57</v>
      </c>
      <c r="C26" s="5" t="s">
        <v>2</v>
      </c>
      <c r="D26" s="5" t="s">
        <v>59</v>
      </c>
      <c r="E26" s="5" t="s">
        <v>24</v>
      </c>
      <c r="F26" s="5" t="s">
        <v>1</v>
      </c>
      <c r="G26" s="3">
        <f t="shared" si="0"/>
        <v>2.9411764705882353E-2</v>
      </c>
      <c r="H26" s="5" t="s">
        <v>40</v>
      </c>
      <c r="I26" s="1">
        <v>50</v>
      </c>
      <c r="J26" s="4">
        <v>34</v>
      </c>
      <c r="K26" s="1">
        <v>0</v>
      </c>
      <c r="L26" s="1">
        <f t="shared" si="1"/>
        <v>-50</v>
      </c>
      <c r="M26" s="1">
        <f t="shared" si="2"/>
        <v>2124</v>
      </c>
    </row>
    <row r="27" spans="1:13" x14ac:dyDescent="0.25">
      <c r="A27" s="6">
        <v>43202</v>
      </c>
      <c r="B27" t="s">
        <v>58</v>
      </c>
      <c r="C27" s="5" t="s">
        <v>2</v>
      </c>
      <c r="D27" s="5" t="s">
        <v>59</v>
      </c>
      <c r="E27" s="5" t="s">
        <v>36</v>
      </c>
      <c r="F27" s="5" t="s">
        <v>1</v>
      </c>
      <c r="G27" s="3">
        <f t="shared" si="0"/>
        <v>2.4390243902439025E-2</v>
      </c>
      <c r="H27" s="5" t="s">
        <v>60</v>
      </c>
      <c r="I27" s="1">
        <v>50</v>
      </c>
      <c r="J27" s="4">
        <v>41</v>
      </c>
      <c r="K27" s="1">
        <v>0</v>
      </c>
      <c r="L27" s="1">
        <f t="shared" si="1"/>
        <v>-50</v>
      </c>
      <c r="M27" s="1">
        <f t="shared" si="2"/>
        <v>2074</v>
      </c>
    </row>
    <row r="28" spans="1:13" x14ac:dyDescent="0.25">
      <c r="A28" s="6">
        <v>43209</v>
      </c>
      <c r="B28" t="s">
        <v>61</v>
      </c>
      <c r="C28" s="5" t="s">
        <v>2</v>
      </c>
      <c r="D28" s="5" t="s">
        <v>62</v>
      </c>
      <c r="E28" s="5" t="s">
        <v>23</v>
      </c>
      <c r="F28" s="5" t="s">
        <v>1</v>
      </c>
      <c r="G28" s="3">
        <f t="shared" si="0"/>
        <v>2.4390243902439025E-2</v>
      </c>
      <c r="H28" s="5" t="s">
        <v>63</v>
      </c>
      <c r="I28" s="1">
        <v>50</v>
      </c>
      <c r="J28" s="4">
        <v>41</v>
      </c>
      <c r="K28" s="1">
        <v>0</v>
      </c>
      <c r="L28" s="1">
        <f t="shared" si="1"/>
        <v>-50</v>
      </c>
      <c r="M28" s="1">
        <f t="shared" si="2"/>
        <v>2024</v>
      </c>
    </row>
    <row r="29" spans="1:13" x14ac:dyDescent="0.25">
      <c r="A29" s="6">
        <v>43223</v>
      </c>
      <c r="B29" t="s">
        <v>64</v>
      </c>
      <c r="C29" s="5" t="s">
        <v>2</v>
      </c>
      <c r="D29" s="5" t="s">
        <v>66</v>
      </c>
      <c r="E29" s="5" t="s">
        <v>20</v>
      </c>
      <c r="F29" s="5" t="s">
        <v>1</v>
      </c>
      <c r="G29" s="3">
        <f t="shared" si="0"/>
        <v>2.4390243902439025E-2</v>
      </c>
      <c r="H29" s="5" t="s">
        <v>67</v>
      </c>
      <c r="I29" s="1">
        <v>50</v>
      </c>
      <c r="J29" s="4">
        <v>41</v>
      </c>
      <c r="K29" s="1">
        <v>0</v>
      </c>
      <c r="L29" s="1">
        <f t="shared" si="1"/>
        <v>-50</v>
      </c>
      <c r="M29" s="1">
        <f t="shared" si="2"/>
        <v>1974</v>
      </c>
    </row>
    <row r="30" spans="1:13" x14ac:dyDescent="0.25">
      <c r="A30" s="6">
        <v>43223</v>
      </c>
      <c r="B30" t="s">
        <v>65</v>
      </c>
      <c r="C30" s="5" t="s">
        <v>2</v>
      </c>
      <c r="D30" s="5" t="s">
        <v>66</v>
      </c>
      <c r="E30" s="5" t="s">
        <v>22</v>
      </c>
      <c r="F30" s="5" t="s">
        <v>1</v>
      </c>
      <c r="G30" s="3">
        <f t="shared" si="0"/>
        <v>1.9607843137254902E-2</v>
      </c>
      <c r="H30" s="5" t="s">
        <v>40</v>
      </c>
      <c r="I30" s="1">
        <v>50</v>
      </c>
      <c r="J30" s="4">
        <v>51</v>
      </c>
      <c r="K30" s="1">
        <v>0</v>
      </c>
      <c r="L30" s="1">
        <f t="shared" si="1"/>
        <v>-50</v>
      </c>
      <c r="M30" s="1">
        <f t="shared" si="2"/>
        <v>1924</v>
      </c>
    </row>
    <row r="31" spans="1:13" x14ac:dyDescent="0.25">
      <c r="A31" s="6">
        <v>43223</v>
      </c>
      <c r="B31" t="s">
        <v>61</v>
      </c>
      <c r="C31" s="5" t="s">
        <v>2</v>
      </c>
      <c r="D31" s="5" t="s">
        <v>66</v>
      </c>
      <c r="E31" s="5" t="s">
        <v>23</v>
      </c>
      <c r="F31" s="5" t="s">
        <v>1</v>
      </c>
      <c r="G31" s="3">
        <f t="shared" si="0"/>
        <v>1.4925373134328358E-2</v>
      </c>
      <c r="H31" s="5" t="s">
        <v>51</v>
      </c>
      <c r="I31" s="1">
        <v>50</v>
      </c>
      <c r="J31" s="4">
        <v>67</v>
      </c>
      <c r="K31" s="1">
        <v>0</v>
      </c>
      <c r="L31" s="1">
        <f t="shared" si="1"/>
        <v>-50</v>
      </c>
      <c r="M31" s="1">
        <f t="shared" si="2"/>
        <v>1874</v>
      </c>
    </row>
    <row r="32" spans="1:13" x14ac:dyDescent="0.25">
      <c r="A32" s="6">
        <v>43223</v>
      </c>
      <c r="B32" t="s">
        <v>42</v>
      </c>
      <c r="C32" s="5" t="s">
        <v>2</v>
      </c>
      <c r="D32" s="5" t="s">
        <v>66</v>
      </c>
      <c r="E32" s="5" t="s">
        <v>17</v>
      </c>
      <c r="F32" s="5" t="s">
        <v>1</v>
      </c>
      <c r="G32" s="3">
        <f t="shared" si="0"/>
        <v>1.2345679012345678E-2</v>
      </c>
      <c r="H32" s="5" t="s">
        <v>68</v>
      </c>
      <c r="I32" s="1">
        <v>50</v>
      </c>
      <c r="J32" s="4">
        <v>81</v>
      </c>
      <c r="K32" s="1">
        <v>0</v>
      </c>
      <c r="L32" s="1">
        <f t="shared" si="1"/>
        <v>-50</v>
      </c>
      <c r="M32" s="1">
        <f t="shared" si="2"/>
        <v>1824</v>
      </c>
    </row>
    <row r="33" spans="1:13" x14ac:dyDescent="0.25">
      <c r="A33" s="6">
        <v>43230</v>
      </c>
      <c r="B33" t="s">
        <v>55</v>
      </c>
      <c r="C33" s="5" t="s">
        <v>2</v>
      </c>
      <c r="D33" s="5" t="s">
        <v>69</v>
      </c>
      <c r="E33" s="5" t="s">
        <v>21</v>
      </c>
      <c r="F33" s="5" t="s">
        <v>1</v>
      </c>
      <c r="G33" s="3">
        <f t="shared" si="0"/>
        <v>2.9411764705882353E-2</v>
      </c>
      <c r="H33" s="5" t="s">
        <v>70</v>
      </c>
      <c r="I33" s="1">
        <v>50</v>
      </c>
      <c r="J33" s="4">
        <v>34</v>
      </c>
      <c r="K33" s="1">
        <v>0</v>
      </c>
      <c r="L33" s="1">
        <f t="shared" si="1"/>
        <v>-50</v>
      </c>
      <c r="M33" s="1">
        <f t="shared" si="2"/>
        <v>1774</v>
      </c>
    </row>
    <row r="34" spans="1:13" x14ac:dyDescent="0.25">
      <c r="A34" s="6">
        <v>43230</v>
      </c>
      <c r="B34" t="s">
        <v>42</v>
      </c>
      <c r="C34" s="5" t="s">
        <v>2</v>
      </c>
      <c r="D34" s="5" t="s">
        <v>69</v>
      </c>
      <c r="E34" s="5" t="s">
        <v>21</v>
      </c>
      <c r="F34" s="5" t="s">
        <v>1</v>
      </c>
      <c r="G34" s="3">
        <f t="shared" si="0"/>
        <v>1.4084507042253521E-2</v>
      </c>
      <c r="H34" s="5" t="s">
        <v>71</v>
      </c>
      <c r="I34" s="1">
        <v>50</v>
      </c>
      <c r="J34" s="4">
        <v>71</v>
      </c>
      <c r="K34" s="1">
        <v>0</v>
      </c>
      <c r="L34" s="1">
        <f t="shared" si="1"/>
        <v>-50</v>
      </c>
      <c r="M34" s="1">
        <f t="shared" si="2"/>
        <v>1724</v>
      </c>
    </row>
    <row r="35" spans="1:13" x14ac:dyDescent="0.25">
      <c r="A35" s="6">
        <v>43244</v>
      </c>
      <c r="B35" t="s">
        <v>72</v>
      </c>
      <c r="C35" s="5" t="s">
        <v>2</v>
      </c>
      <c r="D35" s="5" t="s">
        <v>73</v>
      </c>
      <c r="E35" s="5" t="s">
        <v>23</v>
      </c>
      <c r="F35" s="5" t="s">
        <v>1</v>
      </c>
      <c r="G35" s="3">
        <f t="shared" si="0"/>
        <v>2.9411764705882353E-2</v>
      </c>
      <c r="H35" s="5" t="s">
        <v>63</v>
      </c>
      <c r="I35" s="1">
        <v>50</v>
      </c>
      <c r="J35" s="4">
        <v>34</v>
      </c>
      <c r="K35" s="1">
        <v>0</v>
      </c>
      <c r="L35" s="1">
        <f t="shared" si="1"/>
        <v>-50</v>
      </c>
      <c r="M35" s="1">
        <f t="shared" si="2"/>
        <v>1674</v>
      </c>
    </row>
    <row r="36" spans="1:13" x14ac:dyDescent="0.25">
      <c r="A36" s="6">
        <v>43244</v>
      </c>
      <c r="B36" t="s">
        <v>61</v>
      </c>
      <c r="C36" s="5" t="s">
        <v>2</v>
      </c>
      <c r="D36" s="5" t="s">
        <v>73</v>
      </c>
      <c r="E36" s="5" t="s">
        <v>23</v>
      </c>
      <c r="F36" s="5" t="s">
        <v>1</v>
      </c>
      <c r="G36" s="3">
        <f t="shared" si="0"/>
        <v>1.9607843137254902E-2</v>
      </c>
      <c r="H36" s="5" t="s">
        <v>63</v>
      </c>
      <c r="I36" s="1">
        <v>50</v>
      </c>
      <c r="J36" s="4">
        <v>51</v>
      </c>
      <c r="K36" s="1">
        <v>0</v>
      </c>
      <c r="L36" s="1">
        <f t="shared" si="1"/>
        <v>-50</v>
      </c>
      <c r="M36" s="1">
        <f t="shared" si="2"/>
        <v>1624</v>
      </c>
    </row>
    <row r="37" spans="1:13" x14ac:dyDescent="0.25">
      <c r="A37" s="6">
        <v>43244</v>
      </c>
      <c r="B37" t="s">
        <v>42</v>
      </c>
      <c r="C37" s="5" t="s">
        <v>2</v>
      </c>
      <c r="D37" s="5" t="s">
        <v>73</v>
      </c>
      <c r="E37" s="5" t="s">
        <v>3</v>
      </c>
      <c r="F37" s="5" t="s">
        <v>1</v>
      </c>
      <c r="G37" s="3">
        <f t="shared" si="0"/>
        <v>1.9607843137254902E-2</v>
      </c>
      <c r="H37" s="5" t="s">
        <v>26</v>
      </c>
      <c r="I37" s="1">
        <v>50</v>
      </c>
      <c r="J37" s="4">
        <v>51</v>
      </c>
      <c r="K37" s="1">
        <f>202.5/3*5</f>
        <v>337.5</v>
      </c>
      <c r="L37" s="1">
        <f t="shared" si="1"/>
        <v>287.5</v>
      </c>
      <c r="M37" s="1">
        <f t="shared" si="2"/>
        <v>1911.5</v>
      </c>
    </row>
    <row r="38" spans="1:13" x14ac:dyDescent="0.25">
      <c r="A38" s="6">
        <v>43251</v>
      </c>
      <c r="B38" t="s">
        <v>74</v>
      </c>
      <c r="C38" s="5" t="s">
        <v>2</v>
      </c>
      <c r="D38" s="5" t="s">
        <v>75</v>
      </c>
      <c r="E38" s="5" t="s">
        <v>3</v>
      </c>
      <c r="F38" s="5" t="s">
        <v>1</v>
      </c>
      <c r="G38" s="3">
        <f t="shared" si="0"/>
        <v>2.1739130434782608E-2</v>
      </c>
      <c r="H38" s="5" t="s">
        <v>77</v>
      </c>
      <c r="I38" s="1">
        <v>50</v>
      </c>
      <c r="J38" s="4">
        <v>46</v>
      </c>
      <c r="K38" s="1">
        <v>0</v>
      </c>
      <c r="L38" s="1">
        <f t="shared" si="1"/>
        <v>-50</v>
      </c>
      <c r="M38" s="1">
        <f t="shared" si="2"/>
        <v>1861.5</v>
      </c>
    </row>
    <row r="39" spans="1:13" x14ac:dyDescent="0.25">
      <c r="A39" s="6">
        <v>43251</v>
      </c>
      <c r="B39" t="s">
        <v>42</v>
      </c>
      <c r="C39" s="5" t="s">
        <v>2</v>
      </c>
      <c r="D39" s="5" t="s">
        <v>75</v>
      </c>
      <c r="E39" s="5" t="s">
        <v>36</v>
      </c>
      <c r="F39" s="5" t="s">
        <v>1</v>
      </c>
      <c r="G39" s="3">
        <f t="shared" si="0"/>
        <v>1.9607843137254902E-2</v>
      </c>
      <c r="H39" s="5" t="s">
        <v>70</v>
      </c>
      <c r="I39" s="1">
        <v>50</v>
      </c>
      <c r="J39" s="4">
        <v>51</v>
      </c>
      <c r="K39" s="1">
        <v>0</v>
      </c>
      <c r="L39" s="1">
        <f t="shared" si="1"/>
        <v>-50</v>
      </c>
      <c r="M39" s="1">
        <f t="shared" si="2"/>
        <v>1811.5</v>
      </c>
    </row>
    <row r="40" spans="1:13" x14ac:dyDescent="0.25">
      <c r="A40" s="6">
        <v>43265</v>
      </c>
      <c r="B40" t="s">
        <v>72</v>
      </c>
      <c r="C40" s="5" t="s">
        <v>2</v>
      </c>
      <c r="D40" s="5" t="s">
        <v>78</v>
      </c>
      <c r="E40" s="5" t="s">
        <v>19</v>
      </c>
      <c r="F40" s="5" t="s">
        <v>1</v>
      </c>
      <c r="G40" s="3">
        <f t="shared" si="0"/>
        <v>9.9009900990099011E-3</v>
      </c>
      <c r="H40" s="5" t="s">
        <v>81</v>
      </c>
      <c r="I40" s="1">
        <v>50</v>
      </c>
      <c r="J40" s="4">
        <v>101</v>
      </c>
      <c r="K40" s="1">
        <v>0</v>
      </c>
      <c r="L40" s="1">
        <f t="shared" si="1"/>
        <v>-50</v>
      </c>
      <c r="M40" s="1">
        <f t="shared" si="2"/>
        <v>1761.5</v>
      </c>
    </row>
    <row r="41" spans="1:13" x14ac:dyDescent="0.25">
      <c r="A41" s="6">
        <v>43265</v>
      </c>
      <c r="B41" t="s">
        <v>42</v>
      </c>
      <c r="C41" s="5" t="s">
        <v>2</v>
      </c>
      <c r="D41" s="5" t="s">
        <v>78</v>
      </c>
      <c r="E41" s="5" t="s">
        <v>20</v>
      </c>
      <c r="F41" s="5" t="s">
        <v>1</v>
      </c>
      <c r="G41" s="3">
        <f t="shared" si="0"/>
        <v>7.9365079365079361E-3</v>
      </c>
      <c r="H41" s="5" t="s">
        <v>40</v>
      </c>
      <c r="I41" s="1">
        <v>50</v>
      </c>
      <c r="J41" s="4">
        <v>126</v>
      </c>
      <c r="K41" s="1">
        <v>0</v>
      </c>
      <c r="L41" s="1">
        <f t="shared" si="1"/>
        <v>-50</v>
      </c>
      <c r="M41" s="1">
        <f t="shared" si="2"/>
        <v>1711.5</v>
      </c>
    </row>
    <row r="42" spans="1:13" x14ac:dyDescent="0.25">
      <c r="A42" s="6">
        <v>43265</v>
      </c>
      <c r="B42" t="s">
        <v>55</v>
      </c>
      <c r="C42" s="5" t="s">
        <v>2</v>
      </c>
      <c r="D42" s="5" t="s">
        <v>78</v>
      </c>
      <c r="E42" s="5" t="s">
        <v>36</v>
      </c>
      <c r="F42" s="5" t="s">
        <v>1</v>
      </c>
      <c r="G42" s="3">
        <f t="shared" si="0"/>
        <v>2.9411764705882353E-2</v>
      </c>
      <c r="H42" s="5" t="s">
        <v>82</v>
      </c>
      <c r="I42" s="1">
        <v>50</v>
      </c>
      <c r="J42" s="4">
        <v>34</v>
      </c>
      <c r="K42" s="1">
        <v>0</v>
      </c>
      <c r="L42" s="1">
        <f t="shared" si="1"/>
        <v>-50</v>
      </c>
      <c r="M42" s="1">
        <f t="shared" si="2"/>
        <v>1661.5</v>
      </c>
    </row>
    <row r="43" spans="1:13" x14ac:dyDescent="0.25">
      <c r="A43" s="6">
        <v>43265</v>
      </c>
      <c r="B43" t="s">
        <v>79</v>
      </c>
      <c r="C43" s="5" t="s">
        <v>2</v>
      </c>
      <c r="D43" s="5" t="s">
        <v>78</v>
      </c>
      <c r="E43" s="5" t="s">
        <v>21</v>
      </c>
      <c r="F43" s="5" t="s">
        <v>1</v>
      </c>
      <c r="G43" s="3">
        <f t="shared" ref="G43:G74" si="3">1/J43</f>
        <v>4.7619047619047616E-2</v>
      </c>
      <c r="H43" s="5" t="s">
        <v>63</v>
      </c>
      <c r="I43" s="1">
        <v>50</v>
      </c>
      <c r="J43" s="4">
        <v>21</v>
      </c>
      <c r="K43" s="1">
        <v>0</v>
      </c>
      <c r="L43" s="1">
        <f t="shared" ref="L43:L74" si="4">K43-I43</f>
        <v>-50</v>
      </c>
      <c r="M43" s="1">
        <f t="shared" si="2"/>
        <v>1611.5</v>
      </c>
    </row>
    <row r="44" spans="1:13" x14ac:dyDescent="0.25">
      <c r="A44" s="6">
        <v>43272</v>
      </c>
      <c r="B44" t="s">
        <v>83</v>
      </c>
      <c r="C44" s="5" t="s">
        <v>2</v>
      </c>
      <c r="D44" s="5" t="s">
        <v>84</v>
      </c>
      <c r="E44" s="5" t="s">
        <v>23</v>
      </c>
      <c r="F44" s="5" t="s">
        <v>1</v>
      </c>
      <c r="G44" s="3">
        <f t="shared" si="3"/>
        <v>9.9009900990099011E-3</v>
      </c>
      <c r="H44" s="5" t="s">
        <v>86</v>
      </c>
      <c r="I44" s="1">
        <v>50</v>
      </c>
      <c r="J44" s="4">
        <v>101</v>
      </c>
      <c r="K44" s="1">
        <f>210/2*5</f>
        <v>525</v>
      </c>
      <c r="L44" s="1">
        <f t="shared" si="4"/>
        <v>475</v>
      </c>
      <c r="M44" s="1">
        <f t="shared" ref="M44:M75" si="5">M43+L44</f>
        <v>2086.5</v>
      </c>
    </row>
    <row r="45" spans="1:13" x14ac:dyDescent="0.25">
      <c r="A45" s="6">
        <v>43272</v>
      </c>
      <c r="B45" t="s">
        <v>85</v>
      </c>
      <c r="C45" s="5" t="s">
        <v>2</v>
      </c>
      <c r="D45" s="5" t="s">
        <v>84</v>
      </c>
      <c r="E45" s="5" t="s">
        <v>21</v>
      </c>
      <c r="F45" s="5" t="s">
        <v>1</v>
      </c>
      <c r="G45" s="3">
        <f t="shared" si="3"/>
        <v>1.7857142857142856E-2</v>
      </c>
      <c r="H45" s="5" t="s">
        <v>87</v>
      </c>
      <c r="I45" s="1">
        <v>50</v>
      </c>
      <c r="J45" s="4">
        <v>56</v>
      </c>
      <c r="K45" s="1">
        <v>0</v>
      </c>
      <c r="L45" s="1">
        <f t="shared" si="4"/>
        <v>-50</v>
      </c>
      <c r="M45" s="1">
        <f t="shared" si="5"/>
        <v>2036.5</v>
      </c>
    </row>
    <row r="46" spans="1:13" x14ac:dyDescent="0.25">
      <c r="A46" s="6">
        <v>43279</v>
      </c>
      <c r="B46" t="s">
        <v>88</v>
      </c>
      <c r="C46" s="5" t="s">
        <v>2</v>
      </c>
      <c r="D46" s="5" t="s">
        <v>89</v>
      </c>
      <c r="E46" s="5" t="s">
        <v>23</v>
      </c>
      <c r="F46" s="5" t="s">
        <v>1</v>
      </c>
      <c r="G46" s="3">
        <f t="shared" si="3"/>
        <v>1.9607843137254902E-2</v>
      </c>
      <c r="H46" s="5" t="s">
        <v>70</v>
      </c>
      <c r="I46" s="1">
        <v>50</v>
      </c>
      <c r="J46" s="4">
        <v>51</v>
      </c>
      <c r="K46" s="1">
        <v>0</v>
      </c>
      <c r="L46" s="1">
        <f t="shared" si="4"/>
        <v>-50</v>
      </c>
      <c r="M46" s="1">
        <f t="shared" si="5"/>
        <v>1986.5</v>
      </c>
    </row>
    <row r="47" spans="1:13" x14ac:dyDescent="0.25">
      <c r="A47" s="6">
        <v>43286</v>
      </c>
      <c r="B47" t="s">
        <v>90</v>
      </c>
      <c r="C47" s="5" t="s">
        <v>2</v>
      </c>
      <c r="D47" s="5" t="s">
        <v>91</v>
      </c>
      <c r="E47" s="5" t="s">
        <v>80</v>
      </c>
      <c r="F47" s="5" t="s">
        <v>1</v>
      </c>
      <c r="G47" s="3">
        <f t="shared" si="3"/>
        <v>4.7619047619047616E-2</v>
      </c>
      <c r="H47" s="5" t="s">
        <v>92</v>
      </c>
      <c r="I47" s="1">
        <v>50</v>
      </c>
      <c r="J47" s="4">
        <v>21</v>
      </c>
      <c r="K47" s="1">
        <v>0</v>
      </c>
      <c r="L47" s="1">
        <f t="shared" si="4"/>
        <v>-50</v>
      </c>
      <c r="M47" s="1">
        <f t="shared" si="5"/>
        <v>1936.5</v>
      </c>
    </row>
    <row r="48" spans="1:13" x14ac:dyDescent="0.25">
      <c r="A48" s="6">
        <v>43300</v>
      </c>
      <c r="B48" t="s">
        <v>28</v>
      </c>
      <c r="C48" s="5" t="s">
        <v>93</v>
      </c>
      <c r="D48" s="5" t="s">
        <v>94</v>
      </c>
      <c r="E48" s="5" t="s">
        <v>3</v>
      </c>
      <c r="F48" s="5" t="s">
        <v>1</v>
      </c>
      <c r="G48" s="3">
        <f t="shared" si="3"/>
        <v>2.9411764705882353E-2</v>
      </c>
      <c r="H48" s="5" t="s">
        <v>96</v>
      </c>
      <c r="I48" s="1">
        <v>50</v>
      </c>
      <c r="J48" s="4">
        <v>34</v>
      </c>
      <c r="K48" s="1">
        <v>0</v>
      </c>
      <c r="L48" s="1">
        <f t="shared" si="4"/>
        <v>-50</v>
      </c>
      <c r="M48" s="1">
        <f t="shared" si="5"/>
        <v>1886.5</v>
      </c>
    </row>
    <row r="49" spans="1:13" x14ac:dyDescent="0.25">
      <c r="A49" s="6">
        <v>43300</v>
      </c>
      <c r="B49" t="s">
        <v>95</v>
      </c>
      <c r="C49" s="5" t="s">
        <v>93</v>
      </c>
      <c r="D49" s="5" t="s">
        <v>94</v>
      </c>
      <c r="E49" s="5" t="s">
        <v>19</v>
      </c>
      <c r="F49" s="5" t="s">
        <v>1</v>
      </c>
      <c r="G49" s="3">
        <f t="shared" si="3"/>
        <v>1.4084507042253521E-2</v>
      </c>
      <c r="H49" s="5" t="s">
        <v>40</v>
      </c>
      <c r="I49" s="1">
        <v>50</v>
      </c>
      <c r="J49" s="4">
        <v>71</v>
      </c>
      <c r="K49" s="1">
        <v>0</v>
      </c>
      <c r="L49" s="1">
        <f t="shared" si="4"/>
        <v>-50</v>
      </c>
      <c r="M49" s="1">
        <f t="shared" si="5"/>
        <v>1836.5</v>
      </c>
    </row>
    <row r="50" spans="1:13" x14ac:dyDescent="0.25">
      <c r="A50" s="6">
        <v>43300</v>
      </c>
      <c r="B50" t="s">
        <v>90</v>
      </c>
      <c r="C50" s="5" t="s">
        <v>93</v>
      </c>
      <c r="D50" s="5" t="s">
        <v>94</v>
      </c>
      <c r="E50" s="5" t="s">
        <v>3</v>
      </c>
      <c r="F50" s="5" t="s">
        <v>1</v>
      </c>
      <c r="G50" s="3">
        <f t="shared" si="3"/>
        <v>6.6225165562913907E-3</v>
      </c>
      <c r="H50" s="5" t="s">
        <v>40</v>
      </c>
      <c r="I50" s="1">
        <v>50</v>
      </c>
      <c r="J50" s="4">
        <v>151</v>
      </c>
      <c r="K50" s="1">
        <v>0</v>
      </c>
      <c r="L50" s="1">
        <f t="shared" si="4"/>
        <v>-50</v>
      </c>
      <c r="M50" s="1">
        <f t="shared" si="5"/>
        <v>1786.5</v>
      </c>
    </row>
    <row r="51" spans="1:13" x14ac:dyDescent="0.25">
      <c r="A51" s="6">
        <v>43300</v>
      </c>
      <c r="B51" t="s">
        <v>55</v>
      </c>
      <c r="C51" s="5" t="s">
        <v>93</v>
      </c>
      <c r="D51" s="5" t="s">
        <v>94</v>
      </c>
      <c r="E51" s="5" t="s">
        <v>3</v>
      </c>
      <c r="F51" s="5" t="s">
        <v>1</v>
      </c>
      <c r="G51" s="3">
        <f t="shared" si="3"/>
        <v>3.4482758620689655E-2</v>
      </c>
      <c r="H51" s="5" t="s">
        <v>97</v>
      </c>
      <c r="I51" s="1">
        <v>50</v>
      </c>
      <c r="J51" s="4">
        <v>29</v>
      </c>
      <c r="K51" s="1">
        <v>0</v>
      </c>
      <c r="L51" s="1">
        <f t="shared" si="4"/>
        <v>-50</v>
      </c>
      <c r="M51" s="1">
        <f t="shared" si="5"/>
        <v>1736.5</v>
      </c>
    </row>
    <row r="52" spans="1:13" x14ac:dyDescent="0.25">
      <c r="A52" s="6">
        <v>43307</v>
      </c>
      <c r="B52" t="s">
        <v>98</v>
      </c>
      <c r="C52" s="5" t="s">
        <v>2</v>
      </c>
      <c r="D52" s="5" t="s">
        <v>99</v>
      </c>
      <c r="E52" s="5" t="s">
        <v>19</v>
      </c>
      <c r="F52" s="5" t="s">
        <v>1</v>
      </c>
      <c r="G52" s="3">
        <f t="shared" si="3"/>
        <v>9.9009900990099011E-3</v>
      </c>
      <c r="H52" s="5" t="s">
        <v>104</v>
      </c>
      <c r="I52" s="1">
        <v>50</v>
      </c>
      <c r="J52" s="4">
        <v>101</v>
      </c>
      <c r="K52" s="1">
        <f>78.75/1.5*5</f>
        <v>262.5</v>
      </c>
      <c r="L52" s="1">
        <f t="shared" si="4"/>
        <v>212.5</v>
      </c>
      <c r="M52" s="1">
        <f t="shared" si="5"/>
        <v>1949</v>
      </c>
    </row>
    <row r="53" spans="1:13" x14ac:dyDescent="0.25">
      <c r="A53" s="6">
        <v>43307</v>
      </c>
      <c r="B53" t="s">
        <v>100</v>
      </c>
      <c r="C53" s="5" t="s">
        <v>2</v>
      </c>
      <c r="D53" s="5" t="s">
        <v>99</v>
      </c>
      <c r="E53" s="5" t="s">
        <v>23</v>
      </c>
      <c r="F53" s="5" t="s">
        <v>1</v>
      </c>
      <c r="G53" s="3">
        <f t="shared" si="3"/>
        <v>9.9009900990099011E-3</v>
      </c>
      <c r="H53" s="5" t="s">
        <v>40</v>
      </c>
      <c r="I53" s="1">
        <v>50</v>
      </c>
      <c r="J53" s="4">
        <v>101</v>
      </c>
      <c r="K53" s="1">
        <v>0</v>
      </c>
      <c r="L53" s="1">
        <f t="shared" si="4"/>
        <v>-50</v>
      </c>
      <c r="M53" s="1">
        <f t="shared" si="5"/>
        <v>1899</v>
      </c>
    </row>
    <row r="54" spans="1:13" x14ac:dyDescent="0.25">
      <c r="A54" s="6">
        <v>43307</v>
      </c>
      <c r="B54" t="s">
        <v>101</v>
      </c>
      <c r="C54" s="5" t="s">
        <v>2</v>
      </c>
      <c r="D54" s="5" t="s">
        <v>99</v>
      </c>
      <c r="E54" s="5" t="s">
        <v>23</v>
      </c>
      <c r="F54" s="5" t="s">
        <v>1</v>
      </c>
      <c r="G54" s="3">
        <f t="shared" si="3"/>
        <v>4.9751243781094526E-3</v>
      </c>
      <c r="H54" s="5" t="s">
        <v>40</v>
      </c>
      <c r="I54" s="1">
        <v>50</v>
      </c>
      <c r="J54" s="4">
        <v>201</v>
      </c>
      <c r="K54" s="1">
        <v>0</v>
      </c>
      <c r="L54" s="1">
        <f t="shared" si="4"/>
        <v>-50</v>
      </c>
      <c r="M54" s="1">
        <f t="shared" si="5"/>
        <v>1849</v>
      </c>
    </row>
    <row r="55" spans="1:13" x14ac:dyDescent="0.25">
      <c r="A55" s="6">
        <v>43307</v>
      </c>
      <c r="B55" t="s">
        <v>102</v>
      </c>
      <c r="C55" s="5" t="s">
        <v>2</v>
      </c>
      <c r="D55" s="5" t="s">
        <v>99</v>
      </c>
      <c r="E55" s="5" t="s">
        <v>19</v>
      </c>
      <c r="F55" s="5" t="s">
        <v>1</v>
      </c>
      <c r="G55" s="3">
        <f t="shared" si="3"/>
        <v>4.9751243781094526E-3</v>
      </c>
      <c r="H55" s="5" t="s">
        <v>105</v>
      </c>
      <c r="I55" s="1">
        <v>50</v>
      </c>
      <c r="J55" s="4">
        <v>201</v>
      </c>
      <c r="K55" s="1">
        <v>0</v>
      </c>
      <c r="L55" s="1">
        <f t="shared" si="4"/>
        <v>-50</v>
      </c>
      <c r="M55" s="1">
        <f t="shared" si="5"/>
        <v>1799</v>
      </c>
    </row>
    <row r="56" spans="1:13" x14ac:dyDescent="0.25">
      <c r="A56" s="6">
        <v>43307</v>
      </c>
      <c r="B56" t="s">
        <v>103</v>
      </c>
      <c r="C56" s="5" t="s">
        <v>2</v>
      </c>
      <c r="D56" s="5" t="s">
        <v>99</v>
      </c>
      <c r="E56" s="5" t="s">
        <v>23</v>
      </c>
      <c r="F56" s="5" t="s">
        <v>1</v>
      </c>
      <c r="G56" s="3">
        <f t="shared" si="3"/>
        <v>7.9365079365079361E-3</v>
      </c>
      <c r="H56" s="5" t="s">
        <v>106</v>
      </c>
      <c r="I56" s="1">
        <v>50</v>
      </c>
      <c r="J56" s="4">
        <v>126</v>
      </c>
      <c r="K56" s="1">
        <v>0</v>
      </c>
      <c r="L56" s="1">
        <f t="shared" si="4"/>
        <v>-50</v>
      </c>
      <c r="M56" s="1">
        <f t="shared" si="5"/>
        <v>1749</v>
      </c>
    </row>
    <row r="57" spans="1:13" x14ac:dyDescent="0.25">
      <c r="A57" s="6">
        <v>43314</v>
      </c>
      <c r="B57" t="s">
        <v>107</v>
      </c>
      <c r="C57" s="5" t="s">
        <v>2</v>
      </c>
      <c r="D57" s="5" t="s">
        <v>108</v>
      </c>
      <c r="E57" s="5" t="s">
        <v>3</v>
      </c>
      <c r="F57" s="5" t="s">
        <v>1</v>
      </c>
      <c r="G57" s="3">
        <f t="shared" si="3"/>
        <v>3.2258064516129031E-2</v>
      </c>
      <c r="H57" s="5" t="s">
        <v>35</v>
      </c>
      <c r="I57" s="1">
        <v>50</v>
      </c>
      <c r="J57" s="4">
        <v>31</v>
      </c>
      <c r="K57" s="1">
        <v>0</v>
      </c>
      <c r="L57" s="1">
        <f t="shared" si="4"/>
        <v>-50</v>
      </c>
      <c r="M57" s="1">
        <f t="shared" si="5"/>
        <v>1699</v>
      </c>
    </row>
    <row r="58" spans="1:13" x14ac:dyDescent="0.25">
      <c r="A58" s="6">
        <v>43314</v>
      </c>
      <c r="B58" t="s">
        <v>109</v>
      </c>
      <c r="C58" s="5" t="s">
        <v>2</v>
      </c>
      <c r="D58" s="5" t="s">
        <v>111</v>
      </c>
      <c r="E58" s="5" t="s">
        <v>20</v>
      </c>
      <c r="F58" s="5" t="s">
        <v>1</v>
      </c>
      <c r="G58" s="3">
        <f t="shared" si="3"/>
        <v>1.9607843137254902E-2</v>
      </c>
      <c r="H58" s="5" t="s">
        <v>40</v>
      </c>
      <c r="I58" s="1">
        <v>50</v>
      </c>
      <c r="J58" s="4">
        <v>51</v>
      </c>
      <c r="K58" s="1">
        <v>0</v>
      </c>
      <c r="L58" s="1">
        <f t="shared" si="4"/>
        <v>-50</v>
      </c>
      <c r="M58" s="1">
        <f t="shared" si="5"/>
        <v>1649</v>
      </c>
    </row>
    <row r="59" spans="1:13" x14ac:dyDescent="0.25">
      <c r="A59" s="6">
        <v>43314</v>
      </c>
      <c r="B59" t="s">
        <v>110</v>
      </c>
      <c r="C59" s="5" t="s">
        <v>2</v>
      </c>
      <c r="D59" s="5" t="s">
        <v>111</v>
      </c>
      <c r="E59" s="5" t="s">
        <v>20</v>
      </c>
      <c r="F59" s="5" t="s">
        <v>1</v>
      </c>
      <c r="G59" s="3">
        <f t="shared" si="3"/>
        <v>4.7619047619047616E-2</v>
      </c>
      <c r="H59" s="5" t="s">
        <v>112</v>
      </c>
      <c r="I59" s="1">
        <v>50</v>
      </c>
      <c r="J59" s="4">
        <v>21</v>
      </c>
      <c r="K59" s="1">
        <v>0</v>
      </c>
      <c r="L59" s="1">
        <f t="shared" si="4"/>
        <v>-50</v>
      </c>
      <c r="M59" s="1">
        <f t="shared" si="5"/>
        <v>1599</v>
      </c>
    </row>
    <row r="60" spans="1:13" x14ac:dyDescent="0.25">
      <c r="A60" s="6">
        <v>43321</v>
      </c>
      <c r="B60" t="s">
        <v>113</v>
      </c>
      <c r="C60" s="5" t="s">
        <v>2</v>
      </c>
      <c r="D60" s="5" t="s">
        <v>115</v>
      </c>
      <c r="E60" s="5" t="s">
        <v>20</v>
      </c>
      <c r="F60" s="5" t="s">
        <v>1</v>
      </c>
      <c r="G60" s="3">
        <f t="shared" si="3"/>
        <v>4.6511627906976744E-2</v>
      </c>
      <c r="H60" s="5" t="s">
        <v>116</v>
      </c>
      <c r="I60" s="1">
        <v>50</v>
      </c>
      <c r="J60" s="4">
        <v>21.5</v>
      </c>
      <c r="K60" s="1">
        <v>0</v>
      </c>
      <c r="L60" s="1">
        <f t="shared" si="4"/>
        <v>-50</v>
      </c>
      <c r="M60" s="1">
        <f t="shared" si="5"/>
        <v>1549</v>
      </c>
    </row>
    <row r="61" spans="1:13" x14ac:dyDescent="0.25">
      <c r="A61" s="6">
        <v>43321</v>
      </c>
      <c r="B61" t="s">
        <v>107</v>
      </c>
      <c r="C61" s="5" t="s">
        <v>2</v>
      </c>
      <c r="D61" s="5" t="s">
        <v>115</v>
      </c>
      <c r="E61" s="5" t="s">
        <v>20</v>
      </c>
      <c r="F61" s="5" t="s">
        <v>1</v>
      </c>
      <c r="G61" s="3">
        <f t="shared" si="3"/>
        <v>4.0816326530612242E-2</v>
      </c>
      <c r="H61" s="5" t="s">
        <v>97</v>
      </c>
      <c r="I61" s="1">
        <v>50</v>
      </c>
      <c r="J61" s="4">
        <v>24.5</v>
      </c>
      <c r="K61" s="1">
        <v>0</v>
      </c>
      <c r="L61" s="1">
        <f t="shared" si="4"/>
        <v>-50</v>
      </c>
      <c r="M61" s="1">
        <f t="shared" si="5"/>
        <v>1499</v>
      </c>
    </row>
    <row r="62" spans="1:13" x14ac:dyDescent="0.25">
      <c r="A62" s="6">
        <v>43321</v>
      </c>
      <c r="B62" t="s">
        <v>114</v>
      </c>
      <c r="C62" s="5" t="s">
        <v>2</v>
      </c>
      <c r="D62" s="5" t="s">
        <v>115</v>
      </c>
      <c r="E62" s="5" t="s">
        <v>80</v>
      </c>
      <c r="F62" s="5" t="s">
        <v>1</v>
      </c>
      <c r="G62" s="3">
        <f t="shared" si="3"/>
        <v>9.9009900990099011E-3</v>
      </c>
      <c r="H62" s="5" t="s">
        <v>116</v>
      </c>
      <c r="I62" s="1">
        <v>50</v>
      </c>
      <c r="J62" s="4">
        <v>101</v>
      </c>
      <c r="K62" s="1">
        <v>0</v>
      </c>
      <c r="L62" s="1">
        <f t="shared" si="4"/>
        <v>-50</v>
      </c>
      <c r="M62" s="1">
        <f t="shared" si="5"/>
        <v>1449</v>
      </c>
    </row>
    <row r="63" spans="1:13" x14ac:dyDescent="0.25">
      <c r="A63" s="6">
        <v>43328</v>
      </c>
      <c r="B63" t="s">
        <v>117</v>
      </c>
      <c r="C63" s="5" t="s">
        <v>2</v>
      </c>
      <c r="D63" s="5" t="s">
        <v>118</v>
      </c>
      <c r="E63" s="5" t="s">
        <v>21</v>
      </c>
      <c r="F63" s="5" t="s">
        <v>1</v>
      </c>
      <c r="G63" s="3">
        <f t="shared" si="3"/>
        <v>2.1739130434782608E-2</v>
      </c>
      <c r="H63" s="5" t="s">
        <v>120</v>
      </c>
      <c r="I63" s="1">
        <v>50</v>
      </c>
      <c r="J63" s="4">
        <v>46</v>
      </c>
      <c r="K63" s="1">
        <v>0</v>
      </c>
      <c r="L63" s="1">
        <f t="shared" si="4"/>
        <v>-50</v>
      </c>
      <c r="M63" s="1">
        <f t="shared" si="5"/>
        <v>1399</v>
      </c>
    </row>
    <row r="64" spans="1:13" x14ac:dyDescent="0.25">
      <c r="A64" s="6">
        <v>43328</v>
      </c>
      <c r="B64" t="s">
        <v>119</v>
      </c>
      <c r="C64" s="5" t="s">
        <v>2</v>
      </c>
      <c r="D64" s="5" t="s">
        <v>118</v>
      </c>
      <c r="E64" s="5" t="s">
        <v>80</v>
      </c>
      <c r="F64" s="5" t="s">
        <v>1</v>
      </c>
      <c r="G64" s="3">
        <f t="shared" si="3"/>
        <v>3.8461538461538464E-2</v>
      </c>
      <c r="H64" s="5" t="s">
        <v>121</v>
      </c>
      <c r="I64" s="1">
        <v>50</v>
      </c>
      <c r="J64" s="4">
        <v>26</v>
      </c>
      <c r="K64" s="1">
        <v>0</v>
      </c>
      <c r="L64" s="1">
        <f t="shared" si="4"/>
        <v>-50</v>
      </c>
      <c r="M64" s="1">
        <f t="shared" si="5"/>
        <v>1349</v>
      </c>
    </row>
    <row r="65" spans="1:13" x14ac:dyDescent="0.25">
      <c r="A65" s="6">
        <v>43335</v>
      </c>
      <c r="B65" t="s">
        <v>122</v>
      </c>
      <c r="C65" s="5" t="s">
        <v>2</v>
      </c>
      <c r="D65" s="5" t="s">
        <v>123</v>
      </c>
      <c r="E65" s="5" t="s">
        <v>3</v>
      </c>
      <c r="F65" s="5" t="s">
        <v>1</v>
      </c>
      <c r="G65" s="3">
        <f t="shared" si="3"/>
        <v>1.4084507042253521E-2</v>
      </c>
      <c r="H65" s="5" t="s">
        <v>126</v>
      </c>
      <c r="I65" s="1">
        <v>50</v>
      </c>
      <c r="J65" s="4">
        <v>71</v>
      </c>
      <c r="K65" s="1">
        <v>0</v>
      </c>
      <c r="L65" s="1">
        <f t="shared" si="4"/>
        <v>-50</v>
      </c>
      <c r="M65" s="1">
        <f t="shared" si="5"/>
        <v>1299</v>
      </c>
    </row>
    <row r="66" spans="1:13" x14ac:dyDescent="0.25">
      <c r="A66" s="6">
        <v>43335</v>
      </c>
      <c r="B66" t="s">
        <v>119</v>
      </c>
      <c r="C66" s="5" t="s">
        <v>2</v>
      </c>
      <c r="D66" s="5" t="s">
        <v>123</v>
      </c>
      <c r="E66" s="5" t="s">
        <v>19</v>
      </c>
      <c r="F66" s="5" t="s">
        <v>1</v>
      </c>
      <c r="G66" s="3">
        <f t="shared" si="3"/>
        <v>1.2345679012345678E-2</v>
      </c>
      <c r="H66" s="5" t="s">
        <v>127</v>
      </c>
      <c r="I66" s="1">
        <v>50</v>
      </c>
      <c r="J66" s="4">
        <v>81</v>
      </c>
      <c r="K66" s="1">
        <v>0</v>
      </c>
      <c r="L66" s="1">
        <f t="shared" si="4"/>
        <v>-50</v>
      </c>
      <c r="M66" s="1">
        <f t="shared" si="5"/>
        <v>1249</v>
      </c>
    </row>
    <row r="67" spans="1:13" x14ac:dyDescent="0.25">
      <c r="A67" s="6">
        <v>43335</v>
      </c>
      <c r="B67" t="s">
        <v>124</v>
      </c>
      <c r="C67" s="5" t="s">
        <v>2</v>
      </c>
      <c r="D67" s="5" t="s">
        <v>123</v>
      </c>
      <c r="E67" s="5" t="s">
        <v>23</v>
      </c>
      <c r="F67" s="5" t="s">
        <v>1</v>
      </c>
      <c r="G67" s="3">
        <f t="shared" si="3"/>
        <v>4.7619047619047616E-2</v>
      </c>
      <c r="H67" s="5" t="s">
        <v>40</v>
      </c>
      <c r="I67" s="1">
        <v>50</v>
      </c>
      <c r="J67" s="4">
        <v>21</v>
      </c>
      <c r="K67" s="1">
        <v>0</v>
      </c>
      <c r="L67" s="1">
        <f t="shared" si="4"/>
        <v>-50</v>
      </c>
      <c r="M67" s="1">
        <f t="shared" si="5"/>
        <v>1199</v>
      </c>
    </row>
    <row r="68" spans="1:13" x14ac:dyDescent="0.25">
      <c r="A68" s="6">
        <v>43342</v>
      </c>
      <c r="B68" t="s">
        <v>128</v>
      </c>
      <c r="C68" s="5" t="s">
        <v>2</v>
      </c>
      <c r="D68" s="5" t="s">
        <v>130</v>
      </c>
      <c r="E68" s="5" t="s">
        <v>23</v>
      </c>
      <c r="F68" s="5" t="s">
        <v>1</v>
      </c>
      <c r="G68" s="3">
        <f t="shared" si="3"/>
        <v>2.4390243902439025E-2</v>
      </c>
      <c r="H68" s="5" t="s">
        <v>125</v>
      </c>
      <c r="I68" s="1">
        <v>50</v>
      </c>
      <c r="J68" s="4">
        <v>41</v>
      </c>
      <c r="K68" s="1">
        <f>180/4*5</f>
        <v>225</v>
      </c>
      <c r="L68" s="1">
        <f t="shared" si="4"/>
        <v>175</v>
      </c>
      <c r="M68" s="1">
        <f t="shared" si="5"/>
        <v>1374</v>
      </c>
    </row>
    <row r="69" spans="1:13" x14ac:dyDescent="0.25">
      <c r="A69" s="6">
        <v>43342</v>
      </c>
      <c r="B69" t="s">
        <v>129</v>
      </c>
      <c r="C69" s="5" t="s">
        <v>2</v>
      </c>
      <c r="D69" s="5" t="s">
        <v>130</v>
      </c>
      <c r="E69" s="5" t="s">
        <v>19</v>
      </c>
      <c r="F69" s="5" t="s">
        <v>1</v>
      </c>
      <c r="G69" s="3">
        <f t="shared" si="3"/>
        <v>1.9607843137254902E-2</v>
      </c>
      <c r="H69" s="5" t="s">
        <v>132</v>
      </c>
      <c r="I69" s="1">
        <v>50</v>
      </c>
      <c r="J69" s="4">
        <v>51</v>
      </c>
      <c r="K69" s="1">
        <v>0</v>
      </c>
      <c r="L69" s="1">
        <f t="shared" si="4"/>
        <v>-50</v>
      </c>
      <c r="M69" s="1">
        <f t="shared" si="5"/>
        <v>1324</v>
      </c>
    </row>
    <row r="70" spans="1:13" x14ac:dyDescent="0.25">
      <c r="A70" s="6">
        <v>43342</v>
      </c>
      <c r="B70" t="s">
        <v>131</v>
      </c>
      <c r="C70" s="5" t="s">
        <v>2</v>
      </c>
      <c r="D70" s="5" t="s">
        <v>130</v>
      </c>
      <c r="E70" s="5" t="s">
        <v>23</v>
      </c>
      <c r="F70" s="5" t="s">
        <v>1</v>
      </c>
      <c r="G70" s="3">
        <f t="shared" si="3"/>
        <v>3.2258064516129031E-2</v>
      </c>
      <c r="H70" s="5" t="s">
        <v>125</v>
      </c>
      <c r="I70" s="1">
        <v>50</v>
      </c>
      <c r="J70" s="4">
        <v>31</v>
      </c>
      <c r="K70" s="1">
        <v>175</v>
      </c>
      <c r="L70" s="1">
        <f t="shared" si="4"/>
        <v>125</v>
      </c>
      <c r="M70" s="1">
        <f t="shared" si="5"/>
        <v>1449</v>
      </c>
    </row>
    <row r="71" spans="1:13" x14ac:dyDescent="0.25">
      <c r="A71" s="6">
        <v>43349</v>
      </c>
      <c r="B71" t="s">
        <v>128</v>
      </c>
      <c r="C71" s="5" t="s">
        <v>2</v>
      </c>
      <c r="D71" s="5" t="s">
        <v>133</v>
      </c>
      <c r="E71" s="5" t="s">
        <v>23</v>
      </c>
      <c r="F71" s="5" t="s">
        <v>1</v>
      </c>
      <c r="G71" s="3">
        <f t="shared" si="3"/>
        <v>3.4482758620689655E-2</v>
      </c>
      <c r="H71" s="5" t="s">
        <v>112</v>
      </c>
      <c r="I71" s="1">
        <v>50</v>
      </c>
      <c r="J71" s="4">
        <v>29</v>
      </c>
      <c r="K71" s="1">
        <v>0</v>
      </c>
      <c r="L71" s="1">
        <f t="shared" si="4"/>
        <v>-50</v>
      </c>
      <c r="M71" s="1">
        <f t="shared" si="5"/>
        <v>1399</v>
      </c>
    </row>
    <row r="72" spans="1:13" x14ac:dyDescent="0.25">
      <c r="A72" s="6">
        <v>43349</v>
      </c>
      <c r="B72" t="s">
        <v>131</v>
      </c>
      <c r="C72" s="5" t="s">
        <v>2</v>
      </c>
      <c r="D72" s="5" t="s">
        <v>133</v>
      </c>
      <c r="E72" s="5" t="s">
        <v>23</v>
      </c>
      <c r="F72" s="5" t="s">
        <v>1</v>
      </c>
      <c r="G72" s="3">
        <f t="shared" si="3"/>
        <v>3.4482758620689655E-2</v>
      </c>
      <c r="H72" s="5" t="s">
        <v>104</v>
      </c>
      <c r="I72" s="1">
        <v>50</v>
      </c>
      <c r="J72" s="4">
        <v>29</v>
      </c>
      <c r="K72" s="1">
        <v>0</v>
      </c>
      <c r="L72" s="1">
        <f t="shared" si="4"/>
        <v>-50</v>
      </c>
      <c r="M72" s="1">
        <f t="shared" si="5"/>
        <v>1349</v>
      </c>
    </row>
    <row r="73" spans="1:13" x14ac:dyDescent="0.25">
      <c r="A73" s="6">
        <v>43349</v>
      </c>
      <c r="B73" t="s">
        <v>129</v>
      </c>
      <c r="C73" s="5" t="s">
        <v>2</v>
      </c>
      <c r="D73" s="5" t="s">
        <v>133</v>
      </c>
      <c r="E73" s="5" t="s">
        <v>23</v>
      </c>
      <c r="F73" s="5" t="s">
        <v>1</v>
      </c>
      <c r="G73" s="3">
        <f t="shared" si="3"/>
        <v>1.2345679012345678E-2</v>
      </c>
      <c r="H73" s="5" t="s">
        <v>26</v>
      </c>
      <c r="I73" s="1">
        <v>50</v>
      </c>
      <c r="J73" s="4">
        <v>81</v>
      </c>
      <c r="K73" s="1">
        <f>210/2*5</f>
        <v>525</v>
      </c>
      <c r="L73" s="1">
        <f t="shared" si="4"/>
        <v>475</v>
      </c>
      <c r="M73" s="1">
        <f t="shared" si="5"/>
        <v>1824</v>
      </c>
    </row>
    <row r="74" spans="1:13" x14ac:dyDescent="0.25">
      <c r="A74" s="6">
        <v>43349</v>
      </c>
      <c r="B74" t="s">
        <v>119</v>
      </c>
      <c r="C74" s="5" t="s">
        <v>2</v>
      </c>
      <c r="D74" s="5" t="s">
        <v>133</v>
      </c>
      <c r="E74" s="5" t="s">
        <v>19</v>
      </c>
      <c r="F74" s="5" t="s">
        <v>1</v>
      </c>
      <c r="G74" s="3">
        <f t="shared" si="3"/>
        <v>1.7094017094017096E-2</v>
      </c>
      <c r="H74" s="5" t="s">
        <v>47</v>
      </c>
      <c r="I74" s="1">
        <v>50</v>
      </c>
      <c r="J74" s="4">
        <v>58.5</v>
      </c>
      <c r="K74" s="1">
        <v>0</v>
      </c>
      <c r="L74" s="1">
        <f t="shared" si="4"/>
        <v>-50</v>
      </c>
      <c r="M74" s="1">
        <f t="shared" si="5"/>
        <v>1774</v>
      </c>
    </row>
    <row r="75" spans="1:13" x14ac:dyDescent="0.25">
      <c r="A75" s="6">
        <v>43349</v>
      </c>
      <c r="B75" t="s">
        <v>134</v>
      </c>
      <c r="C75" s="5" t="s">
        <v>2</v>
      </c>
      <c r="D75" s="5" t="s">
        <v>133</v>
      </c>
      <c r="E75" s="5" t="s">
        <v>23</v>
      </c>
      <c r="F75" s="5" t="s">
        <v>1</v>
      </c>
      <c r="G75" s="3">
        <f t="shared" ref="G75:G106" si="6">1/J75</f>
        <v>9.9009900990099011E-3</v>
      </c>
      <c r="H75" s="5" t="s">
        <v>87</v>
      </c>
      <c r="I75" s="1">
        <v>50</v>
      </c>
      <c r="J75" s="4">
        <v>101</v>
      </c>
      <c r="K75" s="1">
        <v>0</v>
      </c>
      <c r="L75" s="1">
        <f t="shared" ref="L75:L106" si="7">K75-I75</f>
        <v>-50</v>
      </c>
      <c r="M75" s="1">
        <f t="shared" si="5"/>
        <v>1724</v>
      </c>
    </row>
    <row r="76" spans="1:13" x14ac:dyDescent="0.25">
      <c r="A76" s="6">
        <v>43349</v>
      </c>
      <c r="B76" t="s">
        <v>58</v>
      </c>
      <c r="C76" s="5" t="s">
        <v>2</v>
      </c>
      <c r="D76" s="5" t="s">
        <v>133</v>
      </c>
      <c r="E76" s="5" t="s">
        <v>20</v>
      </c>
      <c r="F76" s="5" t="s">
        <v>1</v>
      </c>
      <c r="G76" s="3">
        <f t="shared" si="6"/>
        <v>1.9607843137254902E-2</v>
      </c>
      <c r="H76" s="5" t="s">
        <v>136</v>
      </c>
      <c r="I76" s="1">
        <v>50</v>
      </c>
      <c r="J76" s="4">
        <v>51</v>
      </c>
      <c r="K76" s="1">
        <v>0</v>
      </c>
      <c r="L76" s="1">
        <f t="shared" si="7"/>
        <v>-50</v>
      </c>
      <c r="M76" s="1">
        <f t="shared" ref="M76:M107" si="8">M75+L76</f>
        <v>1674</v>
      </c>
    </row>
    <row r="77" spans="1:13" x14ac:dyDescent="0.25">
      <c r="A77" s="6">
        <v>43349</v>
      </c>
      <c r="B77" t="s">
        <v>135</v>
      </c>
      <c r="C77" s="5" t="s">
        <v>2</v>
      </c>
      <c r="D77" s="5" t="s">
        <v>133</v>
      </c>
      <c r="E77" s="5" t="s">
        <v>20</v>
      </c>
      <c r="F77" s="5" t="s">
        <v>1</v>
      </c>
      <c r="G77" s="3">
        <f t="shared" si="6"/>
        <v>1.9607843137254902E-2</v>
      </c>
      <c r="H77" s="5" t="s">
        <v>31</v>
      </c>
      <c r="I77" s="1">
        <v>50</v>
      </c>
      <c r="J77" s="4">
        <v>51</v>
      </c>
      <c r="K77" s="1">
        <v>0</v>
      </c>
      <c r="L77" s="1">
        <f t="shared" si="7"/>
        <v>-50</v>
      </c>
      <c r="M77" s="1">
        <f t="shared" si="8"/>
        <v>1624</v>
      </c>
    </row>
    <row r="78" spans="1:13" x14ac:dyDescent="0.25">
      <c r="A78" s="6">
        <v>43363</v>
      </c>
      <c r="B78" t="s">
        <v>79</v>
      </c>
      <c r="C78" s="5" t="s">
        <v>2</v>
      </c>
      <c r="D78" s="5" t="s">
        <v>137</v>
      </c>
      <c r="E78" s="5" t="s">
        <v>18</v>
      </c>
      <c r="F78" s="5" t="s">
        <v>1</v>
      </c>
      <c r="G78" s="3">
        <f t="shared" si="6"/>
        <v>4.7619047619047616E-2</v>
      </c>
      <c r="H78" s="5" t="s">
        <v>138</v>
      </c>
      <c r="I78" s="1">
        <v>50</v>
      </c>
      <c r="J78" s="4">
        <v>21</v>
      </c>
      <c r="K78" s="1">
        <v>0</v>
      </c>
      <c r="L78" s="1">
        <f t="shared" si="7"/>
        <v>-50</v>
      </c>
      <c r="M78" s="1">
        <f t="shared" si="8"/>
        <v>1574</v>
      </c>
    </row>
    <row r="79" spans="1:13" x14ac:dyDescent="0.25">
      <c r="A79" s="6">
        <v>43363</v>
      </c>
      <c r="B79" t="s">
        <v>131</v>
      </c>
      <c r="C79" s="5" t="s">
        <v>2</v>
      </c>
      <c r="D79" s="5" t="s">
        <v>137</v>
      </c>
      <c r="E79" s="5" t="s">
        <v>18</v>
      </c>
      <c r="F79" s="5" t="s">
        <v>1</v>
      </c>
      <c r="G79" s="3">
        <f t="shared" si="6"/>
        <v>4.3478260869565216E-2</v>
      </c>
      <c r="H79" s="5" t="s">
        <v>112</v>
      </c>
      <c r="I79" s="1">
        <v>50</v>
      </c>
      <c r="J79" s="4">
        <v>23</v>
      </c>
      <c r="K79" s="1">
        <v>0</v>
      </c>
      <c r="L79" s="1">
        <f t="shared" si="7"/>
        <v>-50</v>
      </c>
      <c r="M79" s="1">
        <f t="shared" si="8"/>
        <v>1524</v>
      </c>
    </row>
    <row r="80" spans="1:13" x14ac:dyDescent="0.25">
      <c r="A80" s="6">
        <v>43363</v>
      </c>
      <c r="B80" t="s">
        <v>128</v>
      </c>
      <c r="C80" s="5" t="s">
        <v>2</v>
      </c>
      <c r="D80" s="5" t="s">
        <v>137</v>
      </c>
      <c r="E80" s="5" t="s">
        <v>19</v>
      </c>
      <c r="F80" s="5" t="s">
        <v>1</v>
      </c>
      <c r="G80" s="3">
        <f t="shared" si="6"/>
        <v>4.7619047619047616E-2</v>
      </c>
      <c r="H80" s="5" t="s">
        <v>125</v>
      </c>
      <c r="I80" s="1">
        <v>50</v>
      </c>
      <c r="J80" s="4">
        <v>21</v>
      </c>
      <c r="K80" s="1">
        <f>62.5+25/4*5</f>
        <v>93.75</v>
      </c>
      <c r="L80" s="1">
        <f t="shared" si="7"/>
        <v>43.75</v>
      </c>
      <c r="M80" s="1">
        <f t="shared" si="8"/>
        <v>1567.75</v>
      </c>
    </row>
    <row r="81" spans="1:13" x14ac:dyDescent="0.25">
      <c r="A81" s="6">
        <v>43363</v>
      </c>
      <c r="B81" t="s">
        <v>129</v>
      </c>
      <c r="C81" s="5" t="s">
        <v>2</v>
      </c>
      <c r="D81" s="5" t="s">
        <v>137</v>
      </c>
      <c r="E81" s="5" t="s">
        <v>23</v>
      </c>
      <c r="F81" s="5" t="s">
        <v>1</v>
      </c>
      <c r="G81" s="3">
        <f t="shared" si="6"/>
        <v>2.4390243902439025E-2</v>
      </c>
      <c r="H81" s="5" t="s">
        <v>86</v>
      </c>
      <c r="I81" s="1">
        <v>50</v>
      </c>
      <c r="J81" s="4">
        <v>41</v>
      </c>
      <c r="K81" s="1">
        <f>112.5/2*5</f>
        <v>281.25</v>
      </c>
      <c r="L81" s="1">
        <f t="shared" si="7"/>
        <v>231.25</v>
      </c>
      <c r="M81" s="1">
        <f t="shared" si="8"/>
        <v>1799</v>
      </c>
    </row>
    <row r="82" spans="1:13" x14ac:dyDescent="0.25">
      <c r="A82" s="6">
        <v>43371</v>
      </c>
      <c r="B82" t="s">
        <v>79</v>
      </c>
      <c r="C82" s="5" t="s">
        <v>139</v>
      </c>
      <c r="D82" s="5" t="s">
        <v>140</v>
      </c>
      <c r="E82" s="5" t="s">
        <v>20</v>
      </c>
      <c r="F82" s="5" t="s">
        <v>1</v>
      </c>
      <c r="G82" s="3">
        <f t="shared" si="6"/>
        <v>7.6923076923076927E-2</v>
      </c>
      <c r="H82" s="5" t="s">
        <v>142</v>
      </c>
      <c r="I82" s="1">
        <v>50</v>
      </c>
      <c r="J82" s="4">
        <v>13</v>
      </c>
      <c r="K82" s="1">
        <v>0</v>
      </c>
      <c r="L82" s="1">
        <f t="shared" si="7"/>
        <v>-50</v>
      </c>
      <c r="M82" s="1">
        <f t="shared" si="8"/>
        <v>1749</v>
      </c>
    </row>
    <row r="83" spans="1:13" x14ac:dyDescent="0.25">
      <c r="A83" s="6">
        <v>43371</v>
      </c>
      <c r="B83" t="s">
        <v>124</v>
      </c>
      <c r="C83" s="5" t="s">
        <v>139</v>
      </c>
      <c r="D83" s="5" t="s">
        <v>141</v>
      </c>
      <c r="E83" s="5" t="s">
        <v>18</v>
      </c>
      <c r="F83" s="5" t="s">
        <v>1</v>
      </c>
      <c r="G83" s="3">
        <f t="shared" si="6"/>
        <v>0.1</v>
      </c>
      <c r="H83" s="5" t="s">
        <v>142</v>
      </c>
      <c r="I83" s="1">
        <v>50</v>
      </c>
      <c r="J83" s="4">
        <v>10</v>
      </c>
      <c r="K83" s="1">
        <v>0</v>
      </c>
      <c r="L83" s="1">
        <f t="shared" si="7"/>
        <v>-50</v>
      </c>
      <c r="M83" s="1">
        <f t="shared" si="8"/>
        <v>1699</v>
      </c>
    </row>
    <row r="84" spans="1:13" x14ac:dyDescent="0.25">
      <c r="A84" s="6">
        <v>43377</v>
      </c>
      <c r="B84" t="s">
        <v>143</v>
      </c>
      <c r="C84" s="5" t="s">
        <v>2</v>
      </c>
      <c r="D84" s="5" t="s">
        <v>145</v>
      </c>
      <c r="E84" s="5" t="s">
        <v>23</v>
      </c>
      <c r="F84" s="5" t="s">
        <v>1</v>
      </c>
      <c r="G84" s="3">
        <f t="shared" si="6"/>
        <v>1.4925373134328358E-2</v>
      </c>
      <c r="H84" s="5" t="s">
        <v>25</v>
      </c>
      <c r="I84" s="1">
        <v>50</v>
      </c>
      <c r="J84" s="4">
        <v>67</v>
      </c>
      <c r="K84" s="1">
        <f>812/2*5</f>
        <v>2030</v>
      </c>
      <c r="L84" s="1">
        <f t="shared" si="7"/>
        <v>1980</v>
      </c>
      <c r="M84" s="1">
        <f t="shared" si="8"/>
        <v>3679</v>
      </c>
    </row>
    <row r="85" spans="1:13" x14ac:dyDescent="0.25">
      <c r="A85" s="6">
        <v>43377</v>
      </c>
      <c r="B85" t="s">
        <v>144</v>
      </c>
      <c r="C85" s="5" t="s">
        <v>2</v>
      </c>
      <c r="D85" s="5" t="s">
        <v>145</v>
      </c>
      <c r="E85" s="5" t="s">
        <v>23</v>
      </c>
      <c r="F85" s="5" t="s">
        <v>1</v>
      </c>
      <c r="G85" s="3">
        <f t="shared" si="6"/>
        <v>7.9365079365079361E-3</v>
      </c>
      <c r="H85" s="5" t="s">
        <v>40</v>
      </c>
      <c r="I85" s="1">
        <v>50</v>
      </c>
      <c r="J85" s="4">
        <v>126</v>
      </c>
      <c r="K85" s="1">
        <v>0</v>
      </c>
      <c r="L85" s="1">
        <f t="shared" si="7"/>
        <v>-50</v>
      </c>
      <c r="M85" s="1">
        <f t="shared" si="8"/>
        <v>3629</v>
      </c>
    </row>
    <row r="86" spans="1:13" x14ac:dyDescent="0.25">
      <c r="A86" s="6">
        <v>43377</v>
      </c>
      <c r="B86" t="s">
        <v>146</v>
      </c>
      <c r="C86" s="5" t="s">
        <v>2</v>
      </c>
      <c r="D86" s="5" t="s">
        <v>145</v>
      </c>
      <c r="E86" s="5" t="s">
        <v>19</v>
      </c>
      <c r="F86" s="5" t="s">
        <v>1</v>
      </c>
      <c r="G86" s="3">
        <f t="shared" si="6"/>
        <v>7.9365079365079361E-3</v>
      </c>
      <c r="H86" s="5" t="s">
        <v>147</v>
      </c>
      <c r="I86" s="1">
        <v>50</v>
      </c>
      <c r="J86" s="4">
        <v>126</v>
      </c>
      <c r="K86" s="1">
        <v>0</v>
      </c>
      <c r="L86" s="1">
        <f t="shared" si="7"/>
        <v>-50</v>
      </c>
      <c r="M86" s="1">
        <f t="shared" si="8"/>
        <v>3579</v>
      </c>
    </row>
    <row r="87" spans="1:13" x14ac:dyDescent="0.25">
      <c r="A87" s="6">
        <v>43377</v>
      </c>
      <c r="B87" t="s">
        <v>85</v>
      </c>
      <c r="C87" s="5" t="s">
        <v>2</v>
      </c>
      <c r="D87" s="5" t="s">
        <v>145</v>
      </c>
      <c r="E87" s="5" t="s">
        <v>19</v>
      </c>
      <c r="F87" s="5" t="s">
        <v>1</v>
      </c>
      <c r="G87" s="3">
        <f t="shared" si="6"/>
        <v>1.9607843137254902E-2</v>
      </c>
      <c r="H87" s="5" t="s">
        <v>40</v>
      </c>
      <c r="I87" s="1">
        <v>50</v>
      </c>
      <c r="J87" s="4">
        <v>51</v>
      </c>
      <c r="K87" s="1">
        <v>0</v>
      </c>
      <c r="L87" s="1">
        <f t="shared" si="7"/>
        <v>-50</v>
      </c>
      <c r="M87" s="1">
        <f t="shared" si="8"/>
        <v>3529</v>
      </c>
    </row>
    <row r="88" spans="1:13" x14ac:dyDescent="0.25">
      <c r="A88" s="6">
        <v>43384</v>
      </c>
      <c r="B88" t="s">
        <v>148</v>
      </c>
      <c r="C88" s="5" t="s">
        <v>2</v>
      </c>
      <c r="D88" s="5" t="s">
        <v>149</v>
      </c>
      <c r="E88" s="5" t="s">
        <v>19</v>
      </c>
      <c r="F88" s="5" t="s">
        <v>1</v>
      </c>
      <c r="G88" s="3">
        <f t="shared" si="6"/>
        <v>5.2631578947368418E-2</v>
      </c>
      <c r="H88" s="5" t="s">
        <v>150</v>
      </c>
      <c r="I88" s="1">
        <v>50</v>
      </c>
      <c r="J88" s="4">
        <v>19</v>
      </c>
      <c r="K88" s="1">
        <v>0</v>
      </c>
      <c r="L88" s="1">
        <f t="shared" si="7"/>
        <v>-50</v>
      </c>
      <c r="M88" s="1">
        <f t="shared" si="8"/>
        <v>3479</v>
      </c>
    </row>
    <row r="89" spans="1:13" x14ac:dyDescent="0.25">
      <c r="A89" s="6">
        <v>43384</v>
      </c>
      <c r="B89" t="s">
        <v>122</v>
      </c>
      <c r="C89" s="5" t="s">
        <v>2</v>
      </c>
      <c r="D89" s="5" t="s">
        <v>149</v>
      </c>
      <c r="E89" s="5" t="s">
        <v>20</v>
      </c>
      <c r="F89" s="5" t="s">
        <v>1</v>
      </c>
      <c r="G89" s="3">
        <f t="shared" si="6"/>
        <v>4.3478260869565216E-2</v>
      </c>
      <c r="H89" s="5" t="s">
        <v>32</v>
      </c>
      <c r="I89" s="1">
        <v>50</v>
      </c>
      <c r="J89" s="4">
        <v>23</v>
      </c>
      <c r="K89" s="1">
        <f>26/4*5</f>
        <v>32.5</v>
      </c>
      <c r="L89" s="1">
        <f t="shared" si="7"/>
        <v>-17.5</v>
      </c>
      <c r="M89" s="1">
        <f t="shared" si="8"/>
        <v>3461.5</v>
      </c>
    </row>
    <row r="90" spans="1:13" x14ac:dyDescent="0.25">
      <c r="A90" s="6">
        <v>43391</v>
      </c>
      <c r="B90" t="s">
        <v>151</v>
      </c>
      <c r="C90" s="5" t="s">
        <v>2</v>
      </c>
      <c r="D90" s="5" t="s">
        <v>153</v>
      </c>
      <c r="E90" s="5" t="s">
        <v>23</v>
      </c>
      <c r="F90" s="5" t="s">
        <v>1</v>
      </c>
      <c r="G90" s="3">
        <f t="shared" si="6"/>
        <v>1.2345679012345678E-2</v>
      </c>
      <c r="H90" s="5" t="s">
        <v>154</v>
      </c>
      <c r="I90" s="1">
        <v>50</v>
      </c>
      <c r="J90" s="4">
        <v>81</v>
      </c>
      <c r="K90" s="1">
        <v>0</v>
      </c>
      <c r="L90" s="1">
        <f t="shared" si="7"/>
        <v>-50</v>
      </c>
      <c r="M90" s="1">
        <f t="shared" si="8"/>
        <v>3411.5</v>
      </c>
    </row>
    <row r="91" spans="1:13" x14ac:dyDescent="0.25">
      <c r="A91" s="6">
        <v>43391</v>
      </c>
      <c r="B91" t="s">
        <v>152</v>
      </c>
      <c r="C91" s="5" t="s">
        <v>2</v>
      </c>
      <c r="D91" s="5" t="s">
        <v>153</v>
      </c>
      <c r="E91" s="5" t="s">
        <v>19</v>
      </c>
      <c r="F91" s="5" t="s">
        <v>1</v>
      </c>
      <c r="G91" s="3">
        <f t="shared" si="6"/>
        <v>1.6393442622950821E-2</v>
      </c>
      <c r="H91" s="5" t="s">
        <v>155</v>
      </c>
      <c r="I91" s="1">
        <v>50</v>
      </c>
      <c r="J91" s="4">
        <v>61</v>
      </c>
      <c r="K91" s="1">
        <v>0</v>
      </c>
      <c r="L91" s="1">
        <f t="shared" si="7"/>
        <v>-50</v>
      </c>
      <c r="M91" s="1">
        <f t="shared" si="8"/>
        <v>3361.5</v>
      </c>
    </row>
    <row r="92" spans="1:13" x14ac:dyDescent="0.25">
      <c r="A92" s="6">
        <v>43391</v>
      </c>
      <c r="B92" t="s">
        <v>148</v>
      </c>
      <c r="C92" s="5" t="s">
        <v>2</v>
      </c>
      <c r="D92" s="5" t="s">
        <v>153</v>
      </c>
      <c r="E92" s="5" t="s">
        <v>23</v>
      </c>
      <c r="F92" s="5" t="s">
        <v>1</v>
      </c>
      <c r="G92" s="3">
        <f t="shared" si="6"/>
        <v>2.9411764705882353E-2</v>
      </c>
      <c r="H92" s="5" t="s">
        <v>126</v>
      </c>
      <c r="I92" s="1">
        <v>50</v>
      </c>
      <c r="J92" s="4">
        <v>34</v>
      </c>
      <c r="K92" s="1">
        <v>0</v>
      </c>
      <c r="L92" s="1">
        <f t="shared" si="7"/>
        <v>-50</v>
      </c>
      <c r="M92" s="1">
        <f t="shared" si="8"/>
        <v>3311.5</v>
      </c>
    </row>
    <row r="93" spans="1:13" x14ac:dyDescent="0.25">
      <c r="A93" s="6">
        <v>43391</v>
      </c>
      <c r="B93" t="s">
        <v>83</v>
      </c>
      <c r="C93" s="5" t="s">
        <v>2</v>
      </c>
      <c r="D93" s="5" t="s">
        <v>153</v>
      </c>
      <c r="E93" s="5" t="s">
        <v>20</v>
      </c>
      <c r="F93" s="5" t="s">
        <v>1</v>
      </c>
      <c r="G93" s="3">
        <f t="shared" si="6"/>
        <v>1.4925373134328358E-2</v>
      </c>
      <c r="H93" s="5" t="s">
        <v>70</v>
      </c>
      <c r="I93" s="1">
        <v>50</v>
      </c>
      <c r="J93" s="4">
        <v>67</v>
      </c>
      <c r="K93" s="1">
        <v>0</v>
      </c>
      <c r="L93" s="1">
        <f t="shared" si="7"/>
        <v>-50</v>
      </c>
      <c r="M93" s="1">
        <f t="shared" si="8"/>
        <v>3261.5</v>
      </c>
    </row>
    <row r="94" spans="1:13" x14ac:dyDescent="0.25">
      <c r="A94" s="6">
        <v>43398</v>
      </c>
      <c r="B94" t="s">
        <v>156</v>
      </c>
      <c r="C94" s="5" t="s">
        <v>2</v>
      </c>
      <c r="D94" s="5" t="s">
        <v>158</v>
      </c>
      <c r="E94" s="5" t="s">
        <v>23</v>
      </c>
      <c r="F94" s="5" t="s">
        <v>1</v>
      </c>
      <c r="G94" s="3">
        <f t="shared" si="6"/>
        <v>1.2345679012345678E-2</v>
      </c>
      <c r="H94" s="5" t="s">
        <v>121</v>
      </c>
      <c r="I94" s="1">
        <v>50</v>
      </c>
      <c r="J94" s="4">
        <v>81</v>
      </c>
      <c r="K94" s="1">
        <v>0</v>
      </c>
      <c r="L94" s="1">
        <f t="shared" si="7"/>
        <v>-50</v>
      </c>
      <c r="M94" s="1">
        <f t="shared" si="8"/>
        <v>3211.5</v>
      </c>
    </row>
    <row r="95" spans="1:13" x14ac:dyDescent="0.25">
      <c r="A95" s="6">
        <v>43398</v>
      </c>
      <c r="B95" t="s">
        <v>157</v>
      </c>
      <c r="C95" s="5" t="s">
        <v>2</v>
      </c>
      <c r="D95" s="5" t="s">
        <v>158</v>
      </c>
      <c r="E95" s="5" t="s">
        <v>23</v>
      </c>
      <c r="F95" s="5" t="s">
        <v>1</v>
      </c>
      <c r="G95" s="3">
        <f t="shared" si="6"/>
        <v>6.6225165562913907E-3</v>
      </c>
      <c r="H95" s="5" t="s">
        <v>164</v>
      </c>
      <c r="I95" s="1">
        <v>50</v>
      </c>
      <c r="J95" s="4">
        <v>151</v>
      </c>
      <c r="K95" s="1">
        <v>0</v>
      </c>
      <c r="L95" s="1">
        <f t="shared" si="7"/>
        <v>-50</v>
      </c>
      <c r="M95" s="1">
        <f t="shared" si="8"/>
        <v>3161.5</v>
      </c>
    </row>
    <row r="96" spans="1:13" x14ac:dyDescent="0.25">
      <c r="A96" s="6">
        <v>43398</v>
      </c>
      <c r="B96" t="s">
        <v>107</v>
      </c>
      <c r="C96" s="5" t="s">
        <v>2</v>
      </c>
      <c r="D96" s="5" t="s">
        <v>158</v>
      </c>
      <c r="E96" s="5" t="s">
        <v>23</v>
      </c>
      <c r="F96" s="5" t="s">
        <v>1</v>
      </c>
      <c r="G96" s="3">
        <f t="shared" si="6"/>
        <v>4.7619047619047616E-2</v>
      </c>
      <c r="H96" s="5" t="s">
        <v>138</v>
      </c>
      <c r="I96" s="1">
        <v>50</v>
      </c>
      <c r="J96" s="4">
        <v>21</v>
      </c>
      <c r="K96" s="1">
        <v>0</v>
      </c>
      <c r="L96" s="1">
        <f t="shared" si="7"/>
        <v>-50</v>
      </c>
      <c r="M96" s="1">
        <f t="shared" si="8"/>
        <v>3111.5</v>
      </c>
    </row>
    <row r="97" spans="1:13" x14ac:dyDescent="0.25">
      <c r="A97" s="6">
        <v>43398</v>
      </c>
      <c r="B97" t="s">
        <v>135</v>
      </c>
      <c r="C97" s="5" t="s">
        <v>2</v>
      </c>
      <c r="D97" s="5" t="s">
        <v>158</v>
      </c>
      <c r="E97" s="5" t="s">
        <v>23</v>
      </c>
      <c r="F97" s="5" t="s">
        <v>1</v>
      </c>
      <c r="G97" s="3">
        <f t="shared" si="6"/>
        <v>2.9411764705882353E-2</v>
      </c>
      <c r="H97" s="5" t="s">
        <v>163</v>
      </c>
      <c r="I97" s="1">
        <v>50</v>
      </c>
      <c r="J97" s="4">
        <v>34</v>
      </c>
      <c r="K97" s="1">
        <v>0</v>
      </c>
      <c r="L97" s="1">
        <f t="shared" si="7"/>
        <v>-50</v>
      </c>
      <c r="M97" s="1">
        <f t="shared" si="8"/>
        <v>3061.5</v>
      </c>
    </row>
    <row r="98" spans="1:13" x14ac:dyDescent="0.25">
      <c r="A98" s="6">
        <v>43398</v>
      </c>
      <c r="B98" t="s">
        <v>160</v>
      </c>
      <c r="C98" s="5" t="s">
        <v>2</v>
      </c>
      <c r="D98" s="5" t="s">
        <v>159</v>
      </c>
      <c r="E98" s="5" t="s">
        <v>36</v>
      </c>
      <c r="F98" s="5" t="s">
        <v>1</v>
      </c>
      <c r="G98" s="3">
        <f t="shared" si="6"/>
        <v>1.9607843137254902E-2</v>
      </c>
      <c r="H98" s="5" t="s">
        <v>165</v>
      </c>
      <c r="I98" s="1">
        <v>50</v>
      </c>
      <c r="J98" s="4">
        <v>51</v>
      </c>
      <c r="K98" s="1">
        <v>0</v>
      </c>
      <c r="L98" s="1">
        <f t="shared" si="7"/>
        <v>-50</v>
      </c>
      <c r="M98" s="1">
        <f t="shared" si="8"/>
        <v>3011.5</v>
      </c>
    </row>
    <row r="99" spans="1:13" x14ac:dyDescent="0.25">
      <c r="A99" s="6">
        <v>43398</v>
      </c>
      <c r="B99" t="s">
        <v>161</v>
      </c>
      <c r="C99" s="5" t="s">
        <v>2</v>
      </c>
      <c r="D99" s="5" t="s">
        <v>159</v>
      </c>
      <c r="E99" s="5" t="s">
        <v>19</v>
      </c>
      <c r="F99" s="5" t="s">
        <v>1</v>
      </c>
      <c r="G99" s="3">
        <f t="shared" si="6"/>
        <v>2.9411764705882353E-2</v>
      </c>
      <c r="H99" s="5" t="s">
        <v>40</v>
      </c>
      <c r="I99" s="1">
        <v>50</v>
      </c>
      <c r="J99" s="4">
        <v>34</v>
      </c>
      <c r="K99" s="1">
        <v>0</v>
      </c>
      <c r="L99" s="1">
        <f t="shared" si="7"/>
        <v>-50</v>
      </c>
      <c r="M99" s="1">
        <f t="shared" si="8"/>
        <v>2961.5</v>
      </c>
    </row>
    <row r="100" spans="1:13" x14ac:dyDescent="0.25">
      <c r="A100" s="6">
        <v>43398</v>
      </c>
      <c r="B100" t="s">
        <v>162</v>
      </c>
      <c r="C100" s="5" t="s">
        <v>2</v>
      </c>
      <c r="D100" s="5" t="s">
        <v>159</v>
      </c>
      <c r="E100" s="5" t="s">
        <v>20</v>
      </c>
      <c r="F100" s="5" t="s">
        <v>1</v>
      </c>
      <c r="G100" s="3">
        <f t="shared" si="6"/>
        <v>3.4482758620689655E-2</v>
      </c>
      <c r="H100" s="5" t="s">
        <v>40</v>
      </c>
      <c r="I100" s="1">
        <v>50</v>
      </c>
      <c r="J100" s="4">
        <v>29</v>
      </c>
      <c r="K100" s="1">
        <v>0</v>
      </c>
      <c r="L100" s="1">
        <f t="shared" si="7"/>
        <v>-50</v>
      </c>
      <c r="M100" s="1">
        <f t="shared" si="8"/>
        <v>2911.5</v>
      </c>
    </row>
    <row r="101" spans="1:13" x14ac:dyDescent="0.25">
      <c r="A101" s="6">
        <v>43405</v>
      </c>
      <c r="B101" t="s">
        <v>122</v>
      </c>
      <c r="C101" s="5" t="s">
        <v>2</v>
      </c>
      <c r="D101" s="5" t="s">
        <v>167</v>
      </c>
      <c r="E101" s="5" t="s">
        <v>27</v>
      </c>
      <c r="F101" s="5" t="s">
        <v>1</v>
      </c>
      <c r="G101" s="3">
        <f t="shared" si="6"/>
        <v>4.7619047619047616E-2</v>
      </c>
      <c r="H101" s="5" t="s">
        <v>92</v>
      </c>
      <c r="I101" s="1">
        <v>50</v>
      </c>
      <c r="J101" s="4">
        <v>21</v>
      </c>
      <c r="K101" s="1">
        <v>0</v>
      </c>
      <c r="L101" s="1">
        <f t="shared" si="7"/>
        <v>-50</v>
      </c>
      <c r="M101" s="1">
        <f t="shared" si="8"/>
        <v>2861.5</v>
      </c>
    </row>
    <row r="102" spans="1:13" x14ac:dyDescent="0.25">
      <c r="A102" s="6">
        <v>43405</v>
      </c>
      <c r="B102" t="s">
        <v>166</v>
      </c>
      <c r="C102" s="5" t="s">
        <v>2</v>
      </c>
      <c r="D102" s="5" t="s">
        <v>167</v>
      </c>
      <c r="E102" s="5" t="s">
        <v>23</v>
      </c>
      <c r="F102" s="5" t="s">
        <v>1</v>
      </c>
      <c r="G102" s="3">
        <f t="shared" si="6"/>
        <v>1.2345679012345678E-2</v>
      </c>
      <c r="H102" s="5" t="s">
        <v>40</v>
      </c>
      <c r="I102" s="1">
        <v>50</v>
      </c>
      <c r="J102" s="4">
        <v>81</v>
      </c>
      <c r="K102" s="1">
        <v>0</v>
      </c>
      <c r="L102" s="1">
        <f t="shared" si="7"/>
        <v>-50</v>
      </c>
      <c r="M102" s="1">
        <f t="shared" si="8"/>
        <v>2811.5</v>
      </c>
    </row>
    <row r="103" spans="1:13" x14ac:dyDescent="0.25">
      <c r="A103" s="6">
        <v>43405</v>
      </c>
      <c r="B103" t="s">
        <v>168</v>
      </c>
      <c r="C103" s="5" t="s">
        <v>2</v>
      </c>
      <c r="D103" s="5" t="s">
        <v>167</v>
      </c>
      <c r="E103" s="5" t="s">
        <v>23</v>
      </c>
      <c r="F103" s="5" t="s">
        <v>1</v>
      </c>
      <c r="G103" s="3">
        <f t="shared" si="6"/>
        <v>1.2345679012345678E-2</v>
      </c>
      <c r="H103" s="5" t="s">
        <v>112</v>
      </c>
      <c r="I103" s="1">
        <v>50</v>
      </c>
      <c r="J103" s="4">
        <v>81</v>
      </c>
      <c r="K103" s="1">
        <v>0</v>
      </c>
      <c r="L103" s="1">
        <f t="shared" si="7"/>
        <v>-50</v>
      </c>
      <c r="M103" s="1">
        <f t="shared" si="8"/>
        <v>2761.5</v>
      </c>
    </row>
    <row r="104" spans="1:13" x14ac:dyDescent="0.25">
      <c r="A104" s="6">
        <v>43412</v>
      </c>
      <c r="B104" t="s">
        <v>122</v>
      </c>
      <c r="C104" s="5" t="s">
        <v>2</v>
      </c>
      <c r="D104" s="5" t="s">
        <v>169</v>
      </c>
      <c r="E104" s="5" t="s">
        <v>19</v>
      </c>
      <c r="F104" s="5" t="s">
        <v>1</v>
      </c>
      <c r="G104" s="3">
        <f t="shared" si="6"/>
        <v>4.7619047619047616E-2</v>
      </c>
      <c r="H104" s="5" t="s">
        <v>47</v>
      </c>
      <c r="I104" s="1">
        <v>50</v>
      </c>
      <c r="J104" s="4">
        <v>21</v>
      </c>
      <c r="K104" s="1">
        <v>0</v>
      </c>
      <c r="L104" s="1">
        <f t="shared" si="7"/>
        <v>-50</v>
      </c>
      <c r="M104" s="1">
        <f t="shared" si="8"/>
        <v>2711.5</v>
      </c>
    </row>
    <row r="105" spans="1:13" x14ac:dyDescent="0.25">
      <c r="A105" s="6">
        <v>43412</v>
      </c>
      <c r="B105" t="s">
        <v>151</v>
      </c>
      <c r="C105" s="5" t="s">
        <v>2</v>
      </c>
      <c r="D105" s="5" t="s">
        <v>169</v>
      </c>
      <c r="E105" s="5" t="s">
        <v>20</v>
      </c>
      <c r="F105" s="5" t="s">
        <v>1</v>
      </c>
      <c r="G105" s="3">
        <f t="shared" si="6"/>
        <v>2.1739130434782608E-2</v>
      </c>
      <c r="H105" s="5" t="s">
        <v>67</v>
      </c>
      <c r="I105" s="1">
        <v>50</v>
      </c>
      <c r="J105" s="4">
        <v>46</v>
      </c>
      <c r="K105" s="1">
        <v>0</v>
      </c>
      <c r="L105" s="1">
        <f t="shared" si="7"/>
        <v>-50</v>
      </c>
      <c r="M105" s="1">
        <f t="shared" si="8"/>
        <v>2661.5</v>
      </c>
    </row>
    <row r="106" spans="1:13" x14ac:dyDescent="0.25">
      <c r="A106" s="6">
        <v>43412</v>
      </c>
      <c r="B106" t="s">
        <v>170</v>
      </c>
      <c r="C106" s="5" t="s">
        <v>2</v>
      </c>
      <c r="D106" s="5" t="s">
        <v>169</v>
      </c>
      <c r="E106" s="5" t="s">
        <v>23</v>
      </c>
      <c r="F106" s="5" t="s">
        <v>1</v>
      </c>
      <c r="G106" s="3">
        <f t="shared" si="6"/>
        <v>2.1739130434782608E-2</v>
      </c>
      <c r="H106" s="5" t="s">
        <v>82</v>
      </c>
      <c r="I106" s="1">
        <v>50</v>
      </c>
      <c r="J106" s="4">
        <v>46</v>
      </c>
      <c r="K106" s="1">
        <f>25/2*5</f>
        <v>62.5</v>
      </c>
      <c r="L106" s="1">
        <f t="shared" si="7"/>
        <v>12.5</v>
      </c>
      <c r="M106" s="1">
        <f t="shared" si="8"/>
        <v>2674</v>
      </c>
    </row>
    <row r="107" spans="1:13" x14ac:dyDescent="0.25">
      <c r="A107" s="6">
        <v>43412</v>
      </c>
      <c r="B107" t="s">
        <v>103</v>
      </c>
      <c r="C107" s="5" t="s">
        <v>2</v>
      </c>
      <c r="D107" s="5" t="s">
        <v>169</v>
      </c>
      <c r="E107" s="5" t="s">
        <v>20</v>
      </c>
      <c r="F107" s="5" t="s">
        <v>1</v>
      </c>
      <c r="G107" s="3">
        <f t="shared" ref="G107:G170" si="9">1/J107</f>
        <v>1.9607843137254902E-2</v>
      </c>
      <c r="H107" s="5" t="s">
        <v>171</v>
      </c>
      <c r="I107" s="1">
        <v>50</v>
      </c>
      <c r="J107" s="4">
        <v>51</v>
      </c>
      <c r="K107" s="1">
        <v>0</v>
      </c>
      <c r="L107" s="1">
        <f t="shared" ref="L107:L167" si="10">K107-I107</f>
        <v>-50</v>
      </c>
      <c r="M107" s="1">
        <f t="shared" si="8"/>
        <v>2624</v>
      </c>
    </row>
    <row r="108" spans="1:13" x14ac:dyDescent="0.25">
      <c r="A108" s="6">
        <v>43412</v>
      </c>
      <c r="B108" t="s">
        <v>83</v>
      </c>
      <c r="C108" s="5" t="s">
        <v>2</v>
      </c>
      <c r="D108" s="5" t="s">
        <v>169</v>
      </c>
      <c r="E108" s="5" t="s">
        <v>23</v>
      </c>
      <c r="F108" s="5" t="s">
        <v>1</v>
      </c>
      <c r="G108" s="3">
        <f t="shared" si="9"/>
        <v>1.4925373134328358E-2</v>
      </c>
      <c r="H108" s="5" t="s">
        <v>126</v>
      </c>
      <c r="I108" s="1">
        <v>50</v>
      </c>
      <c r="J108" s="4">
        <v>67</v>
      </c>
      <c r="K108" s="1">
        <v>0</v>
      </c>
      <c r="L108" s="1">
        <f t="shared" si="10"/>
        <v>-50</v>
      </c>
      <c r="M108" s="1">
        <f t="shared" ref="M108:M167" si="11">M107+L108</f>
        <v>2574</v>
      </c>
    </row>
    <row r="109" spans="1:13" x14ac:dyDescent="0.25">
      <c r="A109" s="6">
        <v>43419</v>
      </c>
      <c r="B109" t="s">
        <v>151</v>
      </c>
      <c r="C109" s="5" t="s">
        <v>93</v>
      </c>
      <c r="D109" s="5" t="s">
        <v>174</v>
      </c>
      <c r="E109" s="5" t="s">
        <v>20</v>
      </c>
      <c r="F109" s="5" t="s">
        <v>1</v>
      </c>
      <c r="G109" s="3">
        <f t="shared" si="9"/>
        <v>4.7619047619047616E-2</v>
      </c>
      <c r="H109" s="5" t="s">
        <v>25</v>
      </c>
      <c r="I109" s="1">
        <v>50</v>
      </c>
      <c r="J109" s="4">
        <v>21</v>
      </c>
      <c r="K109" s="1">
        <f>480/4*5</f>
        <v>600</v>
      </c>
      <c r="L109" s="1">
        <f t="shared" si="10"/>
        <v>550</v>
      </c>
      <c r="M109" s="1">
        <f t="shared" si="11"/>
        <v>3124</v>
      </c>
    </row>
    <row r="110" spans="1:13" x14ac:dyDescent="0.25">
      <c r="A110" s="6">
        <v>43419</v>
      </c>
      <c r="B110" t="s">
        <v>161</v>
      </c>
      <c r="C110" s="5" t="s">
        <v>2</v>
      </c>
      <c r="D110" s="5" t="s">
        <v>172</v>
      </c>
      <c r="E110" s="5" t="s">
        <v>3</v>
      </c>
      <c r="F110" s="5" t="s">
        <v>1</v>
      </c>
      <c r="G110" s="3">
        <f t="shared" si="9"/>
        <v>1.9607843137254902E-2</v>
      </c>
      <c r="H110" s="5" t="s">
        <v>70</v>
      </c>
      <c r="I110" s="1">
        <v>50</v>
      </c>
      <c r="J110" s="4">
        <v>51</v>
      </c>
      <c r="K110" s="1">
        <v>0</v>
      </c>
      <c r="L110" s="1">
        <f t="shared" si="10"/>
        <v>-50</v>
      </c>
      <c r="M110" s="1">
        <f t="shared" si="11"/>
        <v>3074</v>
      </c>
    </row>
    <row r="111" spans="1:13" x14ac:dyDescent="0.25">
      <c r="A111" s="6">
        <v>43419</v>
      </c>
      <c r="B111" t="s">
        <v>173</v>
      </c>
      <c r="C111" s="5" t="s">
        <v>2</v>
      </c>
      <c r="D111" s="5" t="s">
        <v>172</v>
      </c>
      <c r="E111" s="5" t="s">
        <v>22</v>
      </c>
      <c r="F111" s="5" t="s">
        <v>1</v>
      </c>
      <c r="G111" s="3">
        <f t="shared" si="9"/>
        <v>6.6225165562913907E-3</v>
      </c>
      <c r="H111" s="5" t="s">
        <v>40</v>
      </c>
      <c r="I111" s="1">
        <v>50</v>
      </c>
      <c r="J111" s="4">
        <v>151</v>
      </c>
      <c r="K111" s="1">
        <v>0</v>
      </c>
      <c r="L111" s="1">
        <f t="shared" si="10"/>
        <v>-50</v>
      </c>
      <c r="M111" s="1">
        <f t="shared" si="11"/>
        <v>3024</v>
      </c>
    </row>
    <row r="112" spans="1:13" x14ac:dyDescent="0.25">
      <c r="A112" s="6">
        <v>43426</v>
      </c>
      <c r="B112" t="s">
        <v>175</v>
      </c>
      <c r="C112" s="5" t="s">
        <v>2</v>
      </c>
      <c r="D112" s="5" t="s">
        <v>178</v>
      </c>
      <c r="E112" s="5" t="s">
        <v>3</v>
      </c>
      <c r="F112" s="5" t="s">
        <v>1</v>
      </c>
      <c r="G112" s="3">
        <f t="shared" si="9"/>
        <v>3.4482758620689655E-2</v>
      </c>
      <c r="H112" s="5" t="s">
        <v>92</v>
      </c>
      <c r="I112" s="1">
        <v>50</v>
      </c>
      <c r="J112" s="4">
        <v>29</v>
      </c>
      <c r="K112" s="1">
        <v>0</v>
      </c>
      <c r="L112" s="1">
        <f t="shared" si="10"/>
        <v>-50</v>
      </c>
      <c r="M112" s="1">
        <f t="shared" si="11"/>
        <v>2974</v>
      </c>
    </row>
    <row r="113" spans="1:13" x14ac:dyDescent="0.25">
      <c r="A113" s="6">
        <v>43426</v>
      </c>
      <c r="B113" t="s">
        <v>76</v>
      </c>
      <c r="C113" s="5" t="s">
        <v>2</v>
      </c>
      <c r="D113" s="5" t="s">
        <v>178</v>
      </c>
      <c r="E113" s="5" t="s">
        <v>20</v>
      </c>
      <c r="F113" s="5" t="s">
        <v>1</v>
      </c>
      <c r="G113" s="3">
        <f t="shared" si="9"/>
        <v>6.6666666666666666E-2</v>
      </c>
      <c r="H113" s="5" t="s">
        <v>82</v>
      </c>
      <c r="I113" s="1">
        <v>50</v>
      </c>
      <c r="J113" s="4">
        <v>15</v>
      </c>
      <c r="K113" s="1">
        <v>0</v>
      </c>
      <c r="L113" s="1">
        <f t="shared" si="10"/>
        <v>-50</v>
      </c>
      <c r="M113" s="1">
        <f t="shared" si="11"/>
        <v>2924</v>
      </c>
    </row>
    <row r="114" spans="1:13" x14ac:dyDescent="0.25">
      <c r="A114" s="6">
        <v>43426</v>
      </c>
      <c r="B114" t="s">
        <v>176</v>
      </c>
      <c r="C114" s="5" t="s">
        <v>2</v>
      </c>
      <c r="D114" s="5" t="s">
        <v>178</v>
      </c>
      <c r="E114" s="5" t="s">
        <v>18</v>
      </c>
      <c r="F114" s="5" t="s">
        <v>1</v>
      </c>
      <c r="G114" s="3">
        <f t="shared" si="9"/>
        <v>5.2631578947368418E-2</v>
      </c>
      <c r="H114" s="5" t="s">
        <v>179</v>
      </c>
      <c r="I114" s="1">
        <v>50</v>
      </c>
      <c r="J114" s="4">
        <v>19</v>
      </c>
      <c r="K114" s="1">
        <v>0</v>
      </c>
      <c r="L114" s="1">
        <f t="shared" si="10"/>
        <v>-50</v>
      </c>
      <c r="M114" s="1">
        <f t="shared" si="11"/>
        <v>2874</v>
      </c>
    </row>
    <row r="115" spans="1:13" x14ac:dyDescent="0.25">
      <c r="A115" s="6">
        <v>43426</v>
      </c>
      <c r="B115" t="s">
        <v>177</v>
      </c>
      <c r="C115" s="5" t="s">
        <v>2</v>
      </c>
      <c r="D115" s="5" t="s">
        <v>178</v>
      </c>
      <c r="E115" s="5" t="s">
        <v>3</v>
      </c>
      <c r="F115" s="5" t="s">
        <v>1</v>
      </c>
      <c r="G115" s="3">
        <f t="shared" si="9"/>
        <v>0.1111111111111111</v>
      </c>
      <c r="H115" s="5" t="s">
        <v>51</v>
      </c>
      <c r="I115" s="1">
        <v>50</v>
      </c>
      <c r="J115" s="4">
        <v>9</v>
      </c>
      <c r="K115" s="1">
        <v>0</v>
      </c>
      <c r="L115" s="1">
        <f t="shared" si="10"/>
        <v>-50</v>
      </c>
      <c r="M115" s="1">
        <f t="shared" si="11"/>
        <v>2824</v>
      </c>
    </row>
    <row r="116" spans="1:13" x14ac:dyDescent="0.25">
      <c r="A116" s="6">
        <v>43433</v>
      </c>
      <c r="B116" t="s">
        <v>122</v>
      </c>
      <c r="C116" s="5" t="s">
        <v>2</v>
      </c>
      <c r="D116" s="5" t="s">
        <v>181</v>
      </c>
      <c r="E116" s="5" t="s">
        <v>36</v>
      </c>
      <c r="F116" s="5" t="s">
        <v>1</v>
      </c>
      <c r="G116" s="3">
        <f t="shared" si="9"/>
        <v>2.8571428571428571E-2</v>
      </c>
      <c r="H116" s="5" t="s">
        <v>104</v>
      </c>
      <c r="I116" s="1">
        <v>50</v>
      </c>
      <c r="J116" s="4">
        <v>35</v>
      </c>
      <c r="K116" s="1">
        <v>0</v>
      </c>
      <c r="L116" s="1">
        <f t="shared" si="10"/>
        <v>-50</v>
      </c>
      <c r="M116" s="1">
        <f t="shared" si="11"/>
        <v>2774</v>
      </c>
    </row>
    <row r="117" spans="1:13" x14ac:dyDescent="0.25">
      <c r="A117" s="6">
        <v>43433</v>
      </c>
      <c r="B117" t="s">
        <v>180</v>
      </c>
      <c r="C117" s="5" t="s">
        <v>2</v>
      </c>
      <c r="D117" s="5" t="s">
        <v>181</v>
      </c>
      <c r="E117" s="5" t="s">
        <v>22</v>
      </c>
      <c r="F117" s="5" t="s">
        <v>1</v>
      </c>
      <c r="G117" s="3">
        <f t="shared" si="9"/>
        <v>2.7777777777777776E-2</v>
      </c>
      <c r="H117" s="5" t="s">
        <v>112</v>
      </c>
      <c r="I117" s="1">
        <v>50</v>
      </c>
      <c r="J117" s="4">
        <v>36</v>
      </c>
      <c r="K117" s="1">
        <v>0</v>
      </c>
      <c r="L117" s="1">
        <f t="shared" si="10"/>
        <v>-50</v>
      </c>
      <c r="M117" s="1">
        <f t="shared" si="11"/>
        <v>2724</v>
      </c>
    </row>
    <row r="118" spans="1:13" x14ac:dyDescent="0.25">
      <c r="A118" s="6">
        <v>43433</v>
      </c>
      <c r="B118" t="s">
        <v>49</v>
      </c>
      <c r="C118" s="5" t="s">
        <v>2</v>
      </c>
      <c r="D118" s="5" t="s">
        <v>181</v>
      </c>
      <c r="E118" s="5" t="s">
        <v>3</v>
      </c>
      <c r="F118" s="5" t="s">
        <v>1</v>
      </c>
      <c r="G118" s="3">
        <f t="shared" si="9"/>
        <v>4.7619047619047616E-2</v>
      </c>
      <c r="H118" s="5" t="s">
        <v>121</v>
      </c>
      <c r="I118" s="1">
        <v>50</v>
      </c>
      <c r="J118" s="4">
        <v>21</v>
      </c>
      <c r="K118" s="1">
        <v>0</v>
      </c>
      <c r="L118" s="1">
        <f t="shared" si="10"/>
        <v>-50</v>
      </c>
      <c r="M118" s="1">
        <f t="shared" si="11"/>
        <v>2674</v>
      </c>
    </row>
    <row r="119" spans="1:13" x14ac:dyDescent="0.25">
      <c r="A119" s="6">
        <v>43433</v>
      </c>
      <c r="B119" t="s">
        <v>28</v>
      </c>
      <c r="C119" s="5" t="s">
        <v>2</v>
      </c>
      <c r="D119" s="5" t="s">
        <v>181</v>
      </c>
      <c r="E119" s="5" t="s">
        <v>22</v>
      </c>
      <c r="F119" s="5" t="s">
        <v>1</v>
      </c>
      <c r="G119" s="3">
        <f t="shared" si="9"/>
        <v>2.9411764705882353E-2</v>
      </c>
      <c r="H119" s="5" t="s">
        <v>104</v>
      </c>
      <c r="I119" s="1">
        <v>50</v>
      </c>
      <c r="J119" s="4">
        <v>34</v>
      </c>
      <c r="K119" s="1">
        <v>0</v>
      </c>
      <c r="L119" s="1">
        <f t="shared" si="10"/>
        <v>-50</v>
      </c>
      <c r="M119" s="1">
        <f t="shared" si="11"/>
        <v>2624</v>
      </c>
    </row>
    <row r="120" spans="1:13" x14ac:dyDescent="0.25">
      <c r="A120" s="6">
        <v>43468</v>
      </c>
      <c r="B120" t="s">
        <v>95</v>
      </c>
      <c r="C120" s="5" t="s">
        <v>2</v>
      </c>
      <c r="D120" s="5" t="s">
        <v>182</v>
      </c>
      <c r="E120" s="5" t="s">
        <v>23</v>
      </c>
      <c r="F120" s="5" t="s">
        <v>1</v>
      </c>
      <c r="G120" s="3">
        <f t="shared" si="9"/>
        <v>2.4390243902439025E-2</v>
      </c>
      <c r="H120" s="5" t="s">
        <v>183</v>
      </c>
      <c r="I120" s="1">
        <v>50</v>
      </c>
      <c r="J120" s="4">
        <v>41</v>
      </c>
      <c r="K120" s="1">
        <v>0</v>
      </c>
      <c r="L120" s="1">
        <f t="shared" si="10"/>
        <v>-50</v>
      </c>
      <c r="M120" s="1">
        <f t="shared" si="11"/>
        <v>2574</v>
      </c>
    </row>
    <row r="121" spans="1:13" x14ac:dyDescent="0.25">
      <c r="A121" s="6">
        <v>43468</v>
      </c>
      <c r="B121" t="s">
        <v>122</v>
      </c>
      <c r="C121" s="5" t="s">
        <v>2</v>
      </c>
      <c r="D121" s="5" t="s">
        <v>182</v>
      </c>
      <c r="E121" s="5" t="s">
        <v>3</v>
      </c>
      <c r="F121" s="5" t="s">
        <v>1</v>
      </c>
      <c r="G121" s="3">
        <f t="shared" si="9"/>
        <v>3.8461538461538464E-2</v>
      </c>
      <c r="H121" s="5" t="s">
        <v>86</v>
      </c>
      <c r="I121" s="1">
        <v>50</v>
      </c>
      <c r="J121" s="4">
        <v>26</v>
      </c>
      <c r="K121" s="1">
        <f>145/4*5</f>
        <v>181.25</v>
      </c>
      <c r="L121" s="1">
        <f t="shared" si="10"/>
        <v>131.25</v>
      </c>
      <c r="M121" s="1">
        <f t="shared" si="11"/>
        <v>2705.25</v>
      </c>
    </row>
    <row r="122" spans="1:13" x14ac:dyDescent="0.25">
      <c r="A122" s="6">
        <v>43468</v>
      </c>
      <c r="B122" t="s">
        <v>49</v>
      </c>
      <c r="C122" s="5" t="s">
        <v>2</v>
      </c>
      <c r="D122" s="5" t="s">
        <v>182</v>
      </c>
      <c r="E122" s="5" t="s">
        <v>20</v>
      </c>
      <c r="F122" s="5" t="s">
        <v>1</v>
      </c>
      <c r="G122" s="3">
        <f t="shared" si="9"/>
        <v>5.8823529411764705E-2</v>
      </c>
      <c r="H122" s="5" t="s">
        <v>150</v>
      </c>
      <c r="I122" s="1">
        <v>50</v>
      </c>
      <c r="J122" s="4">
        <v>17</v>
      </c>
      <c r="K122" s="1">
        <v>0</v>
      </c>
      <c r="L122" s="1">
        <f t="shared" si="10"/>
        <v>-50</v>
      </c>
      <c r="M122" s="1">
        <f t="shared" si="11"/>
        <v>2655.25</v>
      </c>
    </row>
    <row r="123" spans="1:13" x14ac:dyDescent="0.25">
      <c r="A123" s="6">
        <v>43475</v>
      </c>
      <c r="B123" t="s">
        <v>184</v>
      </c>
      <c r="C123" s="5" t="s">
        <v>2</v>
      </c>
      <c r="D123" s="5" t="s">
        <v>185</v>
      </c>
      <c r="E123" s="5" t="s">
        <v>3</v>
      </c>
      <c r="F123" s="5" t="s">
        <v>1</v>
      </c>
      <c r="G123" s="3">
        <f t="shared" si="9"/>
        <v>3.2258064516129031E-2</v>
      </c>
      <c r="H123" s="5" t="s">
        <v>54</v>
      </c>
      <c r="I123" s="1">
        <v>50</v>
      </c>
      <c r="J123" s="4">
        <v>31</v>
      </c>
      <c r="K123" s="1">
        <v>0</v>
      </c>
      <c r="L123" s="1">
        <f t="shared" si="10"/>
        <v>-50</v>
      </c>
      <c r="M123" s="1">
        <f t="shared" si="11"/>
        <v>2605.25</v>
      </c>
    </row>
    <row r="124" spans="1:13" x14ac:dyDescent="0.25">
      <c r="A124" s="6">
        <v>43475</v>
      </c>
      <c r="B124" t="s">
        <v>186</v>
      </c>
      <c r="C124" s="5" t="s">
        <v>2</v>
      </c>
      <c r="D124" s="5" t="s">
        <v>185</v>
      </c>
      <c r="E124" s="5" t="s">
        <v>19</v>
      </c>
      <c r="F124" s="5" t="s">
        <v>1</v>
      </c>
      <c r="G124" s="3">
        <f t="shared" si="9"/>
        <v>1.6393442622950821E-2</v>
      </c>
      <c r="H124" s="5" t="s">
        <v>187</v>
      </c>
      <c r="I124" s="1">
        <v>50</v>
      </c>
      <c r="J124" s="4">
        <v>61</v>
      </c>
      <c r="K124" s="1">
        <v>0</v>
      </c>
      <c r="L124" s="1">
        <f t="shared" si="10"/>
        <v>-50</v>
      </c>
      <c r="M124" s="1">
        <f t="shared" si="11"/>
        <v>2555.25</v>
      </c>
    </row>
    <row r="125" spans="1:13" x14ac:dyDescent="0.25">
      <c r="A125" s="6">
        <v>43475</v>
      </c>
      <c r="B125" t="s">
        <v>151</v>
      </c>
      <c r="C125" s="5" t="s">
        <v>2</v>
      </c>
      <c r="D125" s="5" t="s">
        <v>185</v>
      </c>
      <c r="E125" s="5" t="s">
        <v>23</v>
      </c>
      <c r="F125" s="5" t="s">
        <v>1</v>
      </c>
      <c r="G125" s="3">
        <f t="shared" si="9"/>
        <v>1.9607843137254902E-2</v>
      </c>
      <c r="H125" s="5" t="s">
        <v>31</v>
      </c>
      <c r="I125" s="1">
        <v>50</v>
      </c>
      <c r="J125" s="4">
        <v>51</v>
      </c>
      <c r="K125" s="1">
        <v>0</v>
      </c>
      <c r="L125" s="1">
        <f t="shared" si="10"/>
        <v>-50</v>
      </c>
      <c r="M125" s="1">
        <f t="shared" si="11"/>
        <v>2505.25</v>
      </c>
    </row>
    <row r="126" spans="1:13" x14ac:dyDescent="0.25">
      <c r="A126" s="6">
        <v>43475</v>
      </c>
      <c r="B126" t="s">
        <v>170</v>
      </c>
      <c r="C126" s="5" t="s">
        <v>2</v>
      </c>
      <c r="D126" s="5" t="s">
        <v>185</v>
      </c>
      <c r="E126" s="5" t="s">
        <v>3</v>
      </c>
      <c r="F126" s="5" t="s">
        <v>1</v>
      </c>
      <c r="G126" s="3">
        <f t="shared" si="9"/>
        <v>1.9607843137254902E-2</v>
      </c>
      <c r="H126" s="5" t="s">
        <v>188</v>
      </c>
      <c r="I126" s="1">
        <v>50</v>
      </c>
      <c r="J126" s="4">
        <v>51</v>
      </c>
      <c r="K126" s="1">
        <v>0</v>
      </c>
      <c r="L126" s="1">
        <f t="shared" si="10"/>
        <v>-50</v>
      </c>
      <c r="M126" s="1">
        <f t="shared" si="11"/>
        <v>2455.25</v>
      </c>
    </row>
    <row r="127" spans="1:13" x14ac:dyDescent="0.25">
      <c r="A127" s="6">
        <v>43482</v>
      </c>
      <c r="B127" t="s">
        <v>186</v>
      </c>
      <c r="C127" s="5" t="s">
        <v>2</v>
      </c>
      <c r="D127" s="5" t="s">
        <v>189</v>
      </c>
      <c r="E127" s="5" t="s">
        <v>3</v>
      </c>
      <c r="F127" s="5" t="s">
        <v>1</v>
      </c>
      <c r="G127" s="3">
        <f t="shared" si="9"/>
        <v>1.9607843137254902E-2</v>
      </c>
      <c r="H127" s="5" t="s">
        <v>40</v>
      </c>
      <c r="I127" s="1">
        <v>50</v>
      </c>
      <c r="J127" s="4">
        <v>51</v>
      </c>
      <c r="K127" s="1">
        <v>0</v>
      </c>
      <c r="L127" s="1">
        <f t="shared" si="10"/>
        <v>-50</v>
      </c>
      <c r="M127" s="1">
        <f t="shared" si="11"/>
        <v>2405.25</v>
      </c>
    </row>
    <row r="128" spans="1:13" x14ac:dyDescent="0.25">
      <c r="A128" s="6">
        <v>43482</v>
      </c>
      <c r="B128" t="s">
        <v>190</v>
      </c>
      <c r="C128" s="5" t="s">
        <v>2</v>
      </c>
      <c r="D128" s="5" t="s">
        <v>189</v>
      </c>
      <c r="E128" s="5" t="s">
        <v>3</v>
      </c>
      <c r="F128" s="5" t="s">
        <v>1</v>
      </c>
      <c r="G128" s="3">
        <f t="shared" si="9"/>
        <v>1.9607843137254902E-2</v>
      </c>
      <c r="H128" s="5" t="s">
        <v>41</v>
      </c>
      <c r="I128" s="1">
        <v>50</v>
      </c>
      <c r="J128" s="4">
        <v>51</v>
      </c>
      <c r="K128" s="1">
        <v>0</v>
      </c>
      <c r="L128" s="1">
        <f t="shared" si="10"/>
        <v>-50</v>
      </c>
      <c r="M128" s="1">
        <f t="shared" si="11"/>
        <v>2355.25</v>
      </c>
    </row>
    <row r="129" spans="1:13" x14ac:dyDescent="0.25">
      <c r="A129" s="6">
        <v>43482</v>
      </c>
      <c r="B129" t="s">
        <v>191</v>
      </c>
      <c r="C129" s="5" t="s">
        <v>2</v>
      </c>
      <c r="D129" s="5" t="s">
        <v>189</v>
      </c>
      <c r="E129" s="5" t="s">
        <v>22</v>
      </c>
      <c r="F129" s="5" t="s">
        <v>1</v>
      </c>
      <c r="G129" s="3">
        <f t="shared" si="9"/>
        <v>9.9009900990099011E-3</v>
      </c>
      <c r="H129" s="5" t="s">
        <v>40</v>
      </c>
      <c r="I129" s="1">
        <v>50</v>
      </c>
      <c r="J129" s="4">
        <v>101</v>
      </c>
      <c r="K129" s="1">
        <v>0</v>
      </c>
      <c r="L129" s="1">
        <f t="shared" si="10"/>
        <v>-50</v>
      </c>
      <c r="M129" s="1">
        <f t="shared" si="11"/>
        <v>2305.25</v>
      </c>
    </row>
    <row r="130" spans="1:13" x14ac:dyDescent="0.25">
      <c r="A130" s="6">
        <v>43489</v>
      </c>
      <c r="B130" t="s">
        <v>131</v>
      </c>
      <c r="C130" s="5" t="s">
        <v>2</v>
      </c>
      <c r="D130" s="5" t="s">
        <v>193</v>
      </c>
      <c r="E130" s="5" t="s">
        <v>23</v>
      </c>
      <c r="F130" s="5" t="s">
        <v>1</v>
      </c>
      <c r="G130" s="3">
        <f t="shared" si="9"/>
        <v>3.8461538461538464E-2</v>
      </c>
      <c r="H130" s="5" t="s">
        <v>41</v>
      </c>
      <c r="I130" s="1">
        <v>50</v>
      </c>
      <c r="J130" s="4">
        <v>26</v>
      </c>
      <c r="K130" s="1">
        <v>0</v>
      </c>
      <c r="L130" s="1">
        <f t="shared" si="10"/>
        <v>-50</v>
      </c>
      <c r="M130" s="1">
        <f t="shared" si="11"/>
        <v>2255.25</v>
      </c>
    </row>
    <row r="131" spans="1:13" x14ac:dyDescent="0.25">
      <c r="A131" s="6">
        <v>43489</v>
      </c>
      <c r="B131" t="s">
        <v>57</v>
      </c>
      <c r="C131" s="5" t="s">
        <v>2</v>
      </c>
      <c r="D131" s="5" t="s">
        <v>193</v>
      </c>
      <c r="E131" s="5" t="s">
        <v>3</v>
      </c>
      <c r="F131" s="5" t="s">
        <v>1</v>
      </c>
      <c r="G131" s="3">
        <f t="shared" si="9"/>
        <v>4.7619047619047616E-2</v>
      </c>
      <c r="H131" s="5" t="s">
        <v>195</v>
      </c>
      <c r="I131" s="1">
        <v>50</v>
      </c>
      <c r="J131" s="4">
        <v>21</v>
      </c>
      <c r="K131" s="1">
        <v>0</v>
      </c>
      <c r="L131" s="1">
        <f t="shared" si="10"/>
        <v>-50</v>
      </c>
      <c r="M131" s="1">
        <f t="shared" si="11"/>
        <v>2205.25</v>
      </c>
    </row>
    <row r="132" spans="1:13" x14ac:dyDescent="0.25">
      <c r="A132" s="6">
        <v>43489</v>
      </c>
      <c r="B132" t="s">
        <v>79</v>
      </c>
      <c r="C132" s="5" t="s">
        <v>2</v>
      </c>
      <c r="D132" s="5" t="s">
        <v>193</v>
      </c>
      <c r="E132" s="5" t="s">
        <v>18</v>
      </c>
      <c r="F132" s="5" t="s">
        <v>1</v>
      </c>
      <c r="G132" s="3">
        <f t="shared" si="9"/>
        <v>3.8461538461538464E-2</v>
      </c>
      <c r="H132" s="5" t="s">
        <v>196</v>
      </c>
      <c r="I132" s="1">
        <v>50</v>
      </c>
      <c r="J132" s="4">
        <v>26</v>
      </c>
      <c r="K132" s="1">
        <v>0</v>
      </c>
      <c r="L132" s="1">
        <f t="shared" si="10"/>
        <v>-50</v>
      </c>
      <c r="M132" s="1">
        <f t="shared" si="11"/>
        <v>2155.25</v>
      </c>
    </row>
    <row r="133" spans="1:13" x14ac:dyDescent="0.25">
      <c r="A133" s="6">
        <v>43489</v>
      </c>
      <c r="B133" t="s">
        <v>192</v>
      </c>
      <c r="C133" s="5" t="s">
        <v>2</v>
      </c>
      <c r="D133" s="5" t="s">
        <v>193</v>
      </c>
      <c r="E133" s="5" t="s">
        <v>23</v>
      </c>
      <c r="F133" s="5" t="s">
        <v>1</v>
      </c>
      <c r="G133" s="3">
        <f t="shared" si="9"/>
        <v>6.6225165562913907E-3</v>
      </c>
      <c r="H133" s="5" t="s">
        <v>194</v>
      </c>
      <c r="I133" s="1">
        <v>50</v>
      </c>
      <c r="J133" s="4">
        <v>151</v>
      </c>
      <c r="K133" s="1">
        <v>0</v>
      </c>
      <c r="L133" s="1">
        <f t="shared" si="10"/>
        <v>-50</v>
      </c>
      <c r="M133" s="1">
        <f t="shared" si="11"/>
        <v>2105.25</v>
      </c>
    </row>
    <row r="134" spans="1:13" x14ac:dyDescent="0.25">
      <c r="A134" s="6">
        <v>43489</v>
      </c>
      <c r="B134" t="s">
        <v>42</v>
      </c>
      <c r="C134" s="5" t="s">
        <v>2</v>
      </c>
      <c r="D134" s="5" t="s">
        <v>193</v>
      </c>
      <c r="E134" s="5" t="s">
        <v>3</v>
      </c>
      <c r="F134" s="5" t="s">
        <v>1</v>
      </c>
      <c r="G134" s="3">
        <f t="shared" si="9"/>
        <v>1.6393442622950821E-2</v>
      </c>
      <c r="H134" s="5" t="s">
        <v>77</v>
      </c>
      <c r="I134" s="1">
        <v>50</v>
      </c>
      <c r="J134" s="4">
        <v>61</v>
      </c>
      <c r="K134" s="1">
        <v>0</v>
      </c>
      <c r="L134" s="1">
        <f t="shared" si="10"/>
        <v>-50</v>
      </c>
      <c r="M134" s="1">
        <f t="shared" si="11"/>
        <v>2055.25</v>
      </c>
    </row>
    <row r="135" spans="1:13" x14ac:dyDescent="0.25">
      <c r="A135" s="6">
        <v>43496</v>
      </c>
      <c r="B135" t="s">
        <v>197</v>
      </c>
      <c r="C135" s="5" t="s">
        <v>2</v>
      </c>
      <c r="D135" s="5" t="s">
        <v>198</v>
      </c>
      <c r="E135" s="5" t="s">
        <v>22</v>
      </c>
      <c r="F135" s="5" t="s">
        <v>1</v>
      </c>
      <c r="G135" s="3">
        <f t="shared" si="9"/>
        <v>7.9365079365079361E-3</v>
      </c>
      <c r="H135" s="5" t="s">
        <v>127</v>
      </c>
      <c r="I135" s="1">
        <v>50</v>
      </c>
      <c r="J135" s="4">
        <v>126</v>
      </c>
      <c r="K135" s="1">
        <v>0</v>
      </c>
      <c r="L135" s="1">
        <f t="shared" si="10"/>
        <v>-50</v>
      </c>
      <c r="M135" s="1">
        <f t="shared" si="11"/>
        <v>2005.25</v>
      </c>
    </row>
    <row r="136" spans="1:13" x14ac:dyDescent="0.25">
      <c r="A136" s="6">
        <v>43496</v>
      </c>
      <c r="B136" t="s">
        <v>190</v>
      </c>
      <c r="C136" s="5" t="s">
        <v>2</v>
      </c>
      <c r="D136" s="5" t="s">
        <v>198</v>
      </c>
      <c r="E136" s="5" t="s">
        <v>3</v>
      </c>
      <c r="F136" s="5" t="s">
        <v>1</v>
      </c>
      <c r="G136" s="3">
        <f t="shared" si="9"/>
        <v>9.0090090090090089E-3</v>
      </c>
      <c r="H136" s="5" t="s">
        <v>40</v>
      </c>
      <c r="I136" s="1">
        <v>50</v>
      </c>
      <c r="J136" s="4">
        <v>111</v>
      </c>
      <c r="K136" s="1">
        <v>0</v>
      </c>
      <c r="L136" s="1">
        <f t="shared" si="10"/>
        <v>-50</v>
      </c>
      <c r="M136" s="1">
        <f t="shared" si="11"/>
        <v>1955.25</v>
      </c>
    </row>
    <row r="137" spans="1:13" x14ac:dyDescent="0.25">
      <c r="A137" s="6">
        <v>43496</v>
      </c>
      <c r="B137" t="s">
        <v>199</v>
      </c>
      <c r="C137" s="5" t="s">
        <v>2</v>
      </c>
      <c r="D137" s="5" t="s">
        <v>198</v>
      </c>
      <c r="E137" s="5" t="s">
        <v>3</v>
      </c>
      <c r="F137" s="5" t="s">
        <v>1</v>
      </c>
      <c r="G137" s="3">
        <f t="shared" si="9"/>
        <v>9.9009900990099011E-3</v>
      </c>
      <c r="H137" s="5" t="s">
        <v>40</v>
      </c>
      <c r="I137" s="1">
        <v>50</v>
      </c>
      <c r="J137" s="4">
        <v>101</v>
      </c>
      <c r="K137" s="1">
        <v>0</v>
      </c>
      <c r="L137" s="1">
        <f t="shared" si="10"/>
        <v>-50</v>
      </c>
      <c r="M137" s="1">
        <f t="shared" si="11"/>
        <v>1905.25</v>
      </c>
    </row>
    <row r="138" spans="1:13" x14ac:dyDescent="0.25">
      <c r="A138" s="6">
        <v>43503</v>
      </c>
      <c r="B138" t="s">
        <v>49</v>
      </c>
      <c r="C138" s="5" t="s">
        <v>2</v>
      </c>
      <c r="D138" s="5" t="s">
        <v>200</v>
      </c>
      <c r="E138" s="5" t="s">
        <v>23</v>
      </c>
      <c r="F138" s="5" t="s">
        <v>1</v>
      </c>
      <c r="G138" s="3">
        <f t="shared" si="9"/>
        <v>2.9411764705882353E-2</v>
      </c>
      <c r="H138" s="5" t="s">
        <v>163</v>
      </c>
      <c r="I138" s="1">
        <v>50</v>
      </c>
      <c r="J138" s="4">
        <v>34</v>
      </c>
      <c r="K138" s="1">
        <v>0</v>
      </c>
      <c r="L138" s="1">
        <f t="shared" si="10"/>
        <v>-50</v>
      </c>
      <c r="M138" s="1">
        <f t="shared" si="11"/>
        <v>1855.25</v>
      </c>
    </row>
    <row r="139" spans="1:13" x14ac:dyDescent="0.25">
      <c r="A139" s="6">
        <v>43503</v>
      </c>
      <c r="B139" t="s">
        <v>85</v>
      </c>
      <c r="C139" s="5" t="s">
        <v>2</v>
      </c>
      <c r="D139" s="5" t="s">
        <v>200</v>
      </c>
      <c r="E139" s="5" t="s">
        <v>22</v>
      </c>
      <c r="F139" s="5" t="s">
        <v>1</v>
      </c>
      <c r="G139" s="3">
        <f t="shared" si="9"/>
        <v>1.4925373134328358E-2</v>
      </c>
      <c r="H139" s="5" t="s">
        <v>35</v>
      </c>
      <c r="I139" s="1">
        <v>50</v>
      </c>
      <c r="J139" s="4">
        <v>67</v>
      </c>
      <c r="K139" s="1">
        <v>0</v>
      </c>
      <c r="L139" s="1">
        <f t="shared" si="10"/>
        <v>-50</v>
      </c>
      <c r="M139" s="1">
        <f t="shared" si="11"/>
        <v>1805.25</v>
      </c>
    </row>
    <row r="140" spans="1:13" x14ac:dyDescent="0.25">
      <c r="A140" s="6">
        <v>43503</v>
      </c>
      <c r="B140" t="s">
        <v>201</v>
      </c>
      <c r="C140" s="5" t="s">
        <v>2</v>
      </c>
      <c r="D140" s="5" t="s">
        <v>200</v>
      </c>
      <c r="E140" s="5" t="s">
        <v>22</v>
      </c>
      <c r="F140" s="5" t="s">
        <v>1</v>
      </c>
      <c r="G140" s="3">
        <f t="shared" si="9"/>
        <v>7.9365079365079361E-3</v>
      </c>
      <c r="H140" s="5" t="s">
        <v>92</v>
      </c>
      <c r="I140" s="1">
        <v>50</v>
      </c>
      <c r="J140" s="4">
        <v>126</v>
      </c>
      <c r="K140" s="1">
        <v>0</v>
      </c>
      <c r="L140" s="1">
        <f t="shared" si="10"/>
        <v>-50</v>
      </c>
      <c r="M140" s="1">
        <f t="shared" si="11"/>
        <v>1755.25</v>
      </c>
    </row>
    <row r="141" spans="1:13" x14ac:dyDescent="0.25">
      <c r="A141" s="6">
        <v>43510</v>
      </c>
      <c r="B141" t="s">
        <v>202</v>
      </c>
      <c r="C141" s="5" t="s">
        <v>2</v>
      </c>
      <c r="D141" s="5" t="s">
        <v>203</v>
      </c>
      <c r="E141" s="5" t="s">
        <v>3</v>
      </c>
      <c r="F141" s="5" t="s">
        <v>1</v>
      </c>
      <c r="G141" s="3">
        <f t="shared" si="9"/>
        <v>2.8490028490028491E-3</v>
      </c>
      <c r="H141" s="5" t="s">
        <v>40</v>
      </c>
      <c r="I141" s="1">
        <v>50</v>
      </c>
      <c r="J141" s="4">
        <v>351</v>
      </c>
      <c r="K141" s="1">
        <v>0</v>
      </c>
      <c r="L141" s="1">
        <f t="shared" si="10"/>
        <v>-50</v>
      </c>
      <c r="M141" s="1">
        <f t="shared" si="11"/>
        <v>1705.25</v>
      </c>
    </row>
    <row r="142" spans="1:13" x14ac:dyDescent="0.25">
      <c r="A142" s="6">
        <v>43510</v>
      </c>
      <c r="B142" t="s">
        <v>128</v>
      </c>
      <c r="C142" s="5" t="s">
        <v>2</v>
      </c>
      <c r="D142" s="5" t="s">
        <v>203</v>
      </c>
      <c r="E142" s="5" t="s">
        <v>19</v>
      </c>
      <c r="F142" s="5" t="s">
        <v>1</v>
      </c>
      <c r="G142" s="3">
        <f t="shared" si="9"/>
        <v>3.2258064516129031E-2</v>
      </c>
      <c r="H142" s="5" t="s">
        <v>68</v>
      </c>
      <c r="I142" s="1">
        <v>50</v>
      </c>
      <c r="J142" s="4">
        <v>31</v>
      </c>
      <c r="K142" s="1">
        <v>0</v>
      </c>
      <c r="L142" s="1">
        <f t="shared" si="10"/>
        <v>-50</v>
      </c>
      <c r="M142" s="1">
        <f t="shared" si="11"/>
        <v>1655.25</v>
      </c>
    </row>
    <row r="143" spans="1:13" x14ac:dyDescent="0.25">
      <c r="A143" s="6">
        <v>43510</v>
      </c>
      <c r="B143" t="s">
        <v>204</v>
      </c>
      <c r="C143" s="5" t="s">
        <v>2</v>
      </c>
      <c r="D143" s="5" t="s">
        <v>203</v>
      </c>
      <c r="E143" s="5" t="s">
        <v>3</v>
      </c>
      <c r="F143" s="5" t="s">
        <v>1</v>
      </c>
      <c r="G143" s="3">
        <f t="shared" si="9"/>
        <v>7.9365079365079361E-3</v>
      </c>
      <c r="H143" s="5" t="s">
        <v>26</v>
      </c>
      <c r="I143" s="1">
        <v>50</v>
      </c>
      <c r="J143" s="4">
        <v>126</v>
      </c>
      <c r="K143" s="1">
        <v>787.5</v>
      </c>
      <c r="L143" s="1">
        <f t="shared" si="10"/>
        <v>737.5</v>
      </c>
      <c r="M143" s="1">
        <f t="shared" si="11"/>
        <v>2392.75</v>
      </c>
    </row>
    <row r="144" spans="1:13" x14ac:dyDescent="0.25">
      <c r="A144" s="6">
        <v>43510</v>
      </c>
      <c r="B144" t="s">
        <v>37</v>
      </c>
      <c r="C144" s="5" t="s">
        <v>2</v>
      </c>
      <c r="D144" s="5" t="s">
        <v>203</v>
      </c>
      <c r="E144" s="5" t="s">
        <v>3</v>
      </c>
      <c r="F144" s="5" t="s">
        <v>1</v>
      </c>
      <c r="G144" s="3">
        <f t="shared" si="9"/>
        <v>1.7857142857142856E-2</v>
      </c>
      <c r="H144" s="5" t="s">
        <v>206</v>
      </c>
      <c r="I144" s="1">
        <v>50</v>
      </c>
      <c r="J144" s="4">
        <v>56</v>
      </c>
      <c r="K144" s="1">
        <v>0</v>
      </c>
      <c r="L144" s="1">
        <f t="shared" si="10"/>
        <v>-50</v>
      </c>
      <c r="M144" s="1">
        <f t="shared" si="11"/>
        <v>2342.75</v>
      </c>
    </row>
    <row r="145" spans="1:13" x14ac:dyDescent="0.25">
      <c r="A145" s="6">
        <v>43510</v>
      </c>
      <c r="B145" t="s">
        <v>201</v>
      </c>
      <c r="C145" s="5" t="s">
        <v>2</v>
      </c>
      <c r="D145" s="5" t="s">
        <v>203</v>
      </c>
      <c r="E145" s="5" t="s">
        <v>205</v>
      </c>
      <c r="F145" s="5" t="s">
        <v>1</v>
      </c>
      <c r="G145" s="3">
        <f t="shared" si="9"/>
        <v>4.9751243781094526E-3</v>
      </c>
      <c r="H145" s="5" t="s">
        <v>138</v>
      </c>
      <c r="I145" s="1">
        <v>50</v>
      </c>
      <c r="J145" s="4">
        <v>201</v>
      </c>
      <c r="K145" s="1">
        <v>0</v>
      </c>
      <c r="L145" s="1">
        <f t="shared" si="10"/>
        <v>-50</v>
      </c>
      <c r="M145" s="1">
        <f t="shared" si="11"/>
        <v>2292.75</v>
      </c>
    </row>
    <row r="146" spans="1:13" x14ac:dyDescent="0.25">
      <c r="A146" s="6">
        <v>43517</v>
      </c>
      <c r="B146" t="s">
        <v>85</v>
      </c>
      <c r="C146" s="5" t="s">
        <v>2</v>
      </c>
      <c r="D146" s="5" t="s">
        <v>33</v>
      </c>
      <c r="E146" s="5" t="s">
        <v>80</v>
      </c>
      <c r="F146" s="5" t="s">
        <v>1</v>
      </c>
      <c r="G146" s="3">
        <f t="shared" si="9"/>
        <v>9.9009900990099011E-3</v>
      </c>
      <c r="H146" s="5" t="s">
        <v>207</v>
      </c>
      <c r="I146" s="1">
        <v>50</v>
      </c>
      <c r="J146" s="4">
        <v>101</v>
      </c>
      <c r="K146" s="1">
        <v>0</v>
      </c>
      <c r="L146" s="1">
        <f t="shared" si="10"/>
        <v>-50</v>
      </c>
      <c r="M146" s="1">
        <f t="shared" si="11"/>
        <v>2242.75</v>
      </c>
    </row>
    <row r="147" spans="1:13" x14ac:dyDescent="0.25">
      <c r="A147" s="6">
        <v>43517</v>
      </c>
      <c r="B147" t="s">
        <v>95</v>
      </c>
      <c r="C147" s="5" t="s">
        <v>2</v>
      </c>
      <c r="D147" s="5" t="s">
        <v>33</v>
      </c>
      <c r="E147" s="5" t="s">
        <v>20</v>
      </c>
      <c r="F147" s="5" t="s">
        <v>1</v>
      </c>
      <c r="G147" s="3">
        <f t="shared" si="9"/>
        <v>2.4390243902439025E-2</v>
      </c>
      <c r="H147" s="5" t="s">
        <v>208</v>
      </c>
      <c r="I147" s="1">
        <v>50</v>
      </c>
      <c r="J147" s="4">
        <v>41</v>
      </c>
      <c r="K147" s="1">
        <v>0</v>
      </c>
      <c r="L147" s="1">
        <f t="shared" si="10"/>
        <v>-50</v>
      </c>
      <c r="M147" s="1">
        <f t="shared" si="11"/>
        <v>2192.75</v>
      </c>
    </row>
    <row r="148" spans="1:13" x14ac:dyDescent="0.25">
      <c r="A148" s="6">
        <v>43517</v>
      </c>
      <c r="B148" t="s">
        <v>128</v>
      </c>
      <c r="C148" s="5" t="s">
        <v>2</v>
      </c>
      <c r="D148" s="5" t="s">
        <v>33</v>
      </c>
      <c r="E148" s="5" t="s">
        <v>3</v>
      </c>
      <c r="F148" s="5" t="s">
        <v>1</v>
      </c>
      <c r="G148" s="3">
        <f t="shared" si="9"/>
        <v>3.2258064516129031E-2</v>
      </c>
      <c r="H148" s="5" t="s">
        <v>116</v>
      </c>
      <c r="I148" s="1">
        <v>50</v>
      </c>
      <c r="J148" s="4">
        <v>31</v>
      </c>
      <c r="K148" s="1">
        <v>0</v>
      </c>
      <c r="L148" s="1">
        <f t="shared" si="10"/>
        <v>-50</v>
      </c>
      <c r="M148" s="1">
        <f t="shared" si="11"/>
        <v>2142.75</v>
      </c>
    </row>
    <row r="149" spans="1:13" x14ac:dyDescent="0.25">
      <c r="A149" s="6">
        <v>43517</v>
      </c>
      <c r="B149" t="s">
        <v>122</v>
      </c>
      <c r="C149" s="5" t="s">
        <v>2</v>
      </c>
      <c r="D149" s="5" t="s">
        <v>33</v>
      </c>
      <c r="E149" s="5" t="s">
        <v>20</v>
      </c>
      <c r="F149" s="5" t="s">
        <v>1</v>
      </c>
      <c r="G149" s="3">
        <f t="shared" si="9"/>
        <v>2.4390243902439025E-2</v>
      </c>
      <c r="H149" s="5" t="s">
        <v>96</v>
      </c>
      <c r="I149" s="1">
        <v>50</v>
      </c>
      <c r="J149" s="4">
        <v>41</v>
      </c>
      <c r="K149" s="1">
        <v>0</v>
      </c>
      <c r="L149" s="1">
        <f t="shared" si="10"/>
        <v>-50</v>
      </c>
      <c r="M149" s="1">
        <f t="shared" si="11"/>
        <v>2092.75</v>
      </c>
    </row>
    <row r="150" spans="1:13" x14ac:dyDescent="0.25">
      <c r="A150" s="6">
        <v>43517</v>
      </c>
      <c r="B150" t="s">
        <v>156</v>
      </c>
      <c r="C150" s="5" t="s">
        <v>2</v>
      </c>
      <c r="D150" s="5" t="s">
        <v>33</v>
      </c>
      <c r="E150" s="5" t="s">
        <v>205</v>
      </c>
      <c r="F150" s="5" t="s">
        <v>1</v>
      </c>
      <c r="G150" s="3">
        <f t="shared" si="9"/>
        <v>1.4925373134328358E-2</v>
      </c>
      <c r="H150" s="5" t="s">
        <v>116</v>
      </c>
      <c r="I150" s="1">
        <v>50</v>
      </c>
      <c r="J150" s="4">
        <v>67</v>
      </c>
      <c r="K150" s="1">
        <v>0</v>
      </c>
      <c r="L150" s="1">
        <f t="shared" si="10"/>
        <v>-50</v>
      </c>
      <c r="M150" s="1">
        <f t="shared" si="11"/>
        <v>2042.75</v>
      </c>
    </row>
    <row r="151" spans="1:13" x14ac:dyDescent="0.25">
      <c r="A151" s="6">
        <v>43517</v>
      </c>
      <c r="B151" t="s">
        <v>209</v>
      </c>
      <c r="C151" s="5" t="s">
        <v>2</v>
      </c>
      <c r="D151" s="5" t="s">
        <v>33</v>
      </c>
      <c r="E151" s="5" t="s">
        <v>205</v>
      </c>
      <c r="F151" s="5" t="s">
        <v>1</v>
      </c>
      <c r="G151" s="3">
        <f t="shared" si="9"/>
        <v>1.4925373134328358E-2</v>
      </c>
      <c r="H151" s="5" t="s">
        <v>26</v>
      </c>
      <c r="I151" s="1">
        <v>50</v>
      </c>
      <c r="J151" s="4">
        <v>67</v>
      </c>
      <c r="K151" s="1">
        <v>335</v>
      </c>
      <c r="L151" s="1">
        <f t="shared" si="10"/>
        <v>285</v>
      </c>
      <c r="M151" s="1">
        <f t="shared" si="11"/>
        <v>2327.75</v>
      </c>
    </row>
    <row r="152" spans="1:13" x14ac:dyDescent="0.25">
      <c r="A152" s="6">
        <v>43517</v>
      </c>
      <c r="B152" t="s">
        <v>210</v>
      </c>
      <c r="C152" s="5" t="s">
        <v>2</v>
      </c>
      <c r="D152" s="5" t="s">
        <v>211</v>
      </c>
      <c r="E152" s="5" t="s">
        <v>3</v>
      </c>
      <c r="F152" s="5" t="s">
        <v>1</v>
      </c>
      <c r="G152" s="3">
        <f t="shared" si="9"/>
        <v>9.0090090090090089E-3</v>
      </c>
      <c r="H152" s="5" t="s">
        <v>150</v>
      </c>
      <c r="I152" s="1">
        <v>50</v>
      </c>
      <c r="J152" s="4">
        <v>111</v>
      </c>
      <c r="K152" s="1">
        <v>0</v>
      </c>
      <c r="L152" s="1">
        <f t="shared" si="10"/>
        <v>-50</v>
      </c>
      <c r="M152" s="1">
        <f t="shared" si="11"/>
        <v>2277.75</v>
      </c>
    </row>
    <row r="153" spans="1:13" x14ac:dyDescent="0.25">
      <c r="A153" s="6">
        <v>43524</v>
      </c>
      <c r="B153" t="s">
        <v>212</v>
      </c>
      <c r="C153" s="5" t="s">
        <v>2</v>
      </c>
      <c r="D153" s="5" t="s">
        <v>30</v>
      </c>
      <c r="E153" s="5" t="s">
        <v>205</v>
      </c>
      <c r="F153" s="5" t="s">
        <v>1</v>
      </c>
      <c r="G153" s="3">
        <f t="shared" si="9"/>
        <v>1.4925373134328358E-2</v>
      </c>
      <c r="H153" s="5" t="s">
        <v>40</v>
      </c>
      <c r="I153" s="1">
        <v>50</v>
      </c>
      <c r="J153" s="4">
        <v>67</v>
      </c>
      <c r="K153" s="1">
        <v>0</v>
      </c>
      <c r="L153" s="1">
        <f t="shared" si="10"/>
        <v>-50</v>
      </c>
      <c r="M153" s="1">
        <f t="shared" si="11"/>
        <v>2227.75</v>
      </c>
    </row>
    <row r="154" spans="1:13" x14ac:dyDescent="0.25">
      <c r="A154" s="6">
        <v>43524</v>
      </c>
      <c r="B154" t="s">
        <v>213</v>
      </c>
      <c r="C154" s="5" t="s">
        <v>2</v>
      </c>
      <c r="D154" s="5" t="s">
        <v>30</v>
      </c>
      <c r="E154" s="5" t="s">
        <v>205</v>
      </c>
      <c r="F154" s="5" t="s">
        <v>1</v>
      </c>
      <c r="G154" s="3">
        <f t="shared" si="9"/>
        <v>1.4925373134328358E-2</v>
      </c>
      <c r="H154" s="5" t="s">
        <v>51</v>
      </c>
      <c r="I154" s="1">
        <v>50</v>
      </c>
      <c r="J154" s="4">
        <v>67</v>
      </c>
      <c r="K154" s="1">
        <v>0</v>
      </c>
      <c r="L154" s="1">
        <f t="shared" si="10"/>
        <v>-50</v>
      </c>
      <c r="M154" s="1">
        <f t="shared" si="11"/>
        <v>2177.75</v>
      </c>
    </row>
    <row r="155" spans="1:13" x14ac:dyDescent="0.25">
      <c r="A155" s="6">
        <v>43524</v>
      </c>
      <c r="B155" t="s">
        <v>170</v>
      </c>
      <c r="C155" s="5" t="s">
        <v>2</v>
      </c>
      <c r="D155" s="5" t="s">
        <v>30</v>
      </c>
      <c r="E155" s="5" t="s">
        <v>205</v>
      </c>
      <c r="F155" s="5" t="s">
        <v>1</v>
      </c>
      <c r="G155" s="3">
        <f t="shared" si="9"/>
        <v>1.4925373134328358E-2</v>
      </c>
      <c r="H155" s="5" t="s">
        <v>40</v>
      </c>
      <c r="I155" s="1">
        <v>50</v>
      </c>
      <c r="J155" s="4">
        <v>67</v>
      </c>
      <c r="K155" s="1">
        <v>0</v>
      </c>
      <c r="L155" s="1">
        <f t="shared" si="10"/>
        <v>-50</v>
      </c>
      <c r="M155" s="1">
        <f t="shared" si="11"/>
        <v>2127.75</v>
      </c>
    </row>
    <row r="156" spans="1:13" x14ac:dyDescent="0.25">
      <c r="A156" s="6">
        <v>43524</v>
      </c>
      <c r="B156" t="s">
        <v>201</v>
      </c>
      <c r="C156" s="5" t="s">
        <v>2</v>
      </c>
      <c r="D156" s="5" t="s">
        <v>30</v>
      </c>
      <c r="E156" s="5" t="s">
        <v>3</v>
      </c>
      <c r="F156" s="5" t="s">
        <v>1</v>
      </c>
      <c r="G156" s="3">
        <f t="shared" si="9"/>
        <v>1.6393442622950821E-2</v>
      </c>
      <c r="H156" s="5" t="s">
        <v>51</v>
      </c>
      <c r="I156" s="1">
        <v>50</v>
      </c>
      <c r="J156" s="4">
        <v>61</v>
      </c>
      <c r="K156" s="1">
        <v>0</v>
      </c>
      <c r="L156" s="1">
        <f t="shared" si="10"/>
        <v>-50</v>
      </c>
      <c r="M156" s="1">
        <f t="shared" si="11"/>
        <v>2077.75</v>
      </c>
    </row>
    <row r="157" spans="1:13" x14ac:dyDescent="0.25">
      <c r="A157" s="6">
        <v>43531</v>
      </c>
      <c r="B157" t="s">
        <v>204</v>
      </c>
      <c r="C157" s="5" t="s">
        <v>2</v>
      </c>
      <c r="D157" s="5" t="s">
        <v>44</v>
      </c>
      <c r="E157" s="5" t="s">
        <v>23</v>
      </c>
      <c r="F157" s="5" t="s">
        <v>1</v>
      </c>
      <c r="G157" s="3">
        <f t="shared" si="9"/>
        <v>1.2345679012345678E-2</v>
      </c>
      <c r="H157" s="5" t="s">
        <v>40</v>
      </c>
      <c r="I157" s="1">
        <v>50</v>
      </c>
      <c r="J157" s="4">
        <v>81</v>
      </c>
      <c r="K157" s="1">
        <v>0</v>
      </c>
      <c r="L157" s="1">
        <f t="shared" si="10"/>
        <v>-50</v>
      </c>
      <c r="M157" s="1">
        <f t="shared" si="11"/>
        <v>2027.75</v>
      </c>
    </row>
    <row r="158" spans="1:13" x14ac:dyDescent="0.25">
      <c r="A158" s="6">
        <v>43531</v>
      </c>
      <c r="B158" t="s">
        <v>201</v>
      </c>
      <c r="C158" s="5" t="s">
        <v>2</v>
      </c>
      <c r="D158" s="5" t="s">
        <v>44</v>
      </c>
      <c r="E158" s="5" t="s">
        <v>205</v>
      </c>
      <c r="F158" s="5" t="s">
        <v>1</v>
      </c>
      <c r="G158" s="3">
        <f t="shared" si="9"/>
        <v>9.9009900990099011E-3</v>
      </c>
      <c r="H158" s="5" t="s">
        <v>40</v>
      </c>
      <c r="I158" s="1">
        <v>50</v>
      </c>
      <c r="J158" s="4">
        <v>101</v>
      </c>
      <c r="K158" s="1">
        <v>0</v>
      </c>
      <c r="L158" s="1">
        <f t="shared" si="10"/>
        <v>-50</v>
      </c>
      <c r="M158" s="1">
        <f t="shared" si="11"/>
        <v>1977.75</v>
      </c>
    </row>
    <row r="159" spans="1:13" x14ac:dyDescent="0.25">
      <c r="A159" s="6">
        <v>43531</v>
      </c>
      <c r="B159" t="s">
        <v>209</v>
      </c>
      <c r="C159" s="5" t="s">
        <v>2</v>
      </c>
      <c r="D159" s="5" t="s">
        <v>44</v>
      </c>
      <c r="E159" s="5" t="s">
        <v>19</v>
      </c>
      <c r="F159" s="5" t="s">
        <v>1</v>
      </c>
      <c r="G159" s="3">
        <f t="shared" si="9"/>
        <v>1.9607843137254902E-2</v>
      </c>
      <c r="H159" s="5" t="s">
        <v>214</v>
      </c>
      <c r="I159" s="1">
        <v>50</v>
      </c>
      <c r="J159" s="4">
        <v>51</v>
      </c>
      <c r="K159" s="1">
        <v>0</v>
      </c>
      <c r="L159" s="1">
        <f t="shared" si="10"/>
        <v>-50</v>
      </c>
      <c r="M159" s="1">
        <f t="shared" si="11"/>
        <v>1927.75</v>
      </c>
    </row>
    <row r="160" spans="1:13" x14ac:dyDescent="0.25">
      <c r="A160" s="6">
        <v>43531</v>
      </c>
      <c r="B160" t="s">
        <v>215</v>
      </c>
      <c r="C160" s="5" t="s">
        <v>2</v>
      </c>
      <c r="D160" s="5" t="s">
        <v>44</v>
      </c>
      <c r="E160" s="5" t="s">
        <v>205</v>
      </c>
      <c r="F160" s="5" t="s">
        <v>1</v>
      </c>
      <c r="G160" s="3">
        <f t="shared" si="9"/>
        <v>1.2345679012345678E-2</v>
      </c>
      <c r="H160" s="5" t="s">
        <v>40</v>
      </c>
      <c r="I160" s="1">
        <v>50</v>
      </c>
      <c r="J160" s="4">
        <v>81</v>
      </c>
      <c r="K160" s="1">
        <v>0</v>
      </c>
      <c r="L160" s="1">
        <f t="shared" si="10"/>
        <v>-50</v>
      </c>
      <c r="M160" s="1">
        <f t="shared" si="11"/>
        <v>1877.75</v>
      </c>
    </row>
    <row r="161" spans="1:13" x14ac:dyDescent="0.25">
      <c r="A161" s="6">
        <v>43538</v>
      </c>
      <c r="B161" t="s">
        <v>216</v>
      </c>
      <c r="C161" s="5" t="s">
        <v>2</v>
      </c>
      <c r="D161" s="5" t="s">
        <v>69</v>
      </c>
      <c r="E161" s="5" t="s">
        <v>22</v>
      </c>
      <c r="F161" s="5" t="s">
        <v>1</v>
      </c>
      <c r="G161" s="3">
        <f t="shared" si="9"/>
        <v>6.6225165562913907E-3</v>
      </c>
      <c r="H161" s="5" t="s">
        <v>217</v>
      </c>
      <c r="I161" s="1">
        <v>50</v>
      </c>
      <c r="J161" s="4">
        <v>151</v>
      </c>
      <c r="K161" s="1">
        <v>0</v>
      </c>
      <c r="L161" s="1">
        <f t="shared" si="10"/>
        <v>-50</v>
      </c>
      <c r="M161" s="1">
        <f t="shared" si="11"/>
        <v>1827.75</v>
      </c>
    </row>
    <row r="162" spans="1:13" x14ac:dyDescent="0.25">
      <c r="A162" s="6">
        <v>43538</v>
      </c>
      <c r="B162" t="s">
        <v>218</v>
      </c>
      <c r="C162" s="5" t="s">
        <v>2</v>
      </c>
      <c r="D162" s="5" t="s">
        <v>69</v>
      </c>
      <c r="E162" s="5" t="s">
        <v>23</v>
      </c>
      <c r="F162" s="5" t="s">
        <v>1</v>
      </c>
      <c r="G162" s="3">
        <f t="shared" si="9"/>
        <v>7.9365079365079361E-3</v>
      </c>
      <c r="H162" s="5" t="s">
        <v>217</v>
      </c>
      <c r="I162" s="1">
        <v>50</v>
      </c>
      <c r="J162" s="4">
        <v>126</v>
      </c>
      <c r="K162" s="1">
        <v>0</v>
      </c>
      <c r="L162" s="1">
        <f t="shared" si="10"/>
        <v>-50</v>
      </c>
      <c r="M162" s="1">
        <f t="shared" si="11"/>
        <v>1777.75</v>
      </c>
    </row>
    <row r="163" spans="1:13" x14ac:dyDescent="0.25">
      <c r="A163" s="6">
        <v>43538</v>
      </c>
      <c r="B163" t="s">
        <v>190</v>
      </c>
      <c r="C163" s="5" t="s">
        <v>2</v>
      </c>
      <c r="D163" s="5" t="s">
        <v>69</v>
      </c>
      <c r="E163" s="5" t="s">
        <v>219</v>
      </c>
      <c r="F163" s="5" t="s">
        <v>1</v>
      </c>
      <c r="G163" s="3">
        <f t="shared" si="9"/>
        <v>1.4084507042253521E-2</v>
      </c>
      <c r="H163" s="5" t="s">
        <v>40</v>
      </c>
      <c r="I163" s="1">
        <v>50</v>
      </c>
      <c r="J163" s="4">
        <v>71</v>
      </c>
      <c r="K163" s="1">
        <v>0</v>
      </c>
      <c r="L163" s="1">
        <f t="shared" si="10"/>
        <v>-50</v>
      </c>
      <c r="M163" s="1">
        <f t="shared" si="11"/>
        <v>1727.75</v>
      </c>
    </row>
    <row r="164" spans="1:13" x14ac:dyDescent="0.25">
      <c r="A164" s="6">
        <v>43538</v>
      </c>
      <c r="B164" t="s">
        <v>50</v>
      </c>
      <c r="C164" s="5" t="s">
        <v>2</v>
      </c>
      <c r="D164" s="5" t="s">
        <v>69</v>
      </c>
      <c r="E164" s="5" t="s">
        <v>22</v>
      </c>
      <c r="F164" s="5" t="s">
        <v>1</v>
      </c>
      <c r="G164" s="3">
        <f t="shared" si="9"/>
        <v>2.9411764705882353E-2</v>
      </c>
      <c r="H164" s="5" t="s">
        <v>163</v>
      </c>
      <c r="I164" s="1">
        <v>50</v>
      </c>
      <c r="J164" s="4">
        <v>34</v>
      </c>
      <c r="K164" s="1">
        <v>0</v>
      </c>
      <c r="L164" s="1">
        <f t="shared" si="10"/>
        <v>-50</v>
      </c>
      <c r="M164" s="1">
        <f t="shared" si="11"/>
        <v>1677.75</v>
      </c>
    </row>
    <row r="165" spans="1:13" x14ac:dyDescent="0.25">
      <c r="A165" s="6">
        <v>43545</v>
      </c>
      <c r="B165" t="s">
        <v>220</v>
      </c>
      <c r="C165" s="5" t="s">
        <v>2</v>
      </c>
      <c r="D165" s="5" t="s">
        <v>38</v>
      </c>
      <c r="E165" s="5" t="s">
        <v>23</v>
      </c>
      <c r="F165" s="5" t="s">
        <v>1</v>
      </c>
      <c r="G165" s="3">
        <f t="shared" si="9"/>
        <v>4.9751243781094526E-3</v>
      </c>
      <c r="H165" s="5" t="s">
        <v>179</v>
      </c>
      <c r="I165" s="1">
        <v>50</v>
      </c>
      <c r="J165" s="4">
        <v>201</v>
      </c>
      <c r="K165" s="1">
        <v>0</v>
      </c>
      <c r="L165" s="1">
        <f t="shared" si="10"/>
        <v>-50</v>
      </c>
      <c r="M165" s="1">
        <f t="shared" si="11"/>
        <v>1627.75</v>
      </c>
    </row>
    <row r="166" spans="1:13" x14ac:dyDescent="0.25">
      <c r="A166" s="6">
        <v>43551</v>
      </c>
      <c r="B166" t="s">
        <v>124</v>
      </c>
      <c r="C166" s="5" t="s">
        <v>2</v>
      </c>
      <c r="D166" s="5" t="s">
        <v>48</v>
      </c>
      <c r="E166" s="5" t="s">
        <v>22</v>
      </c>
      <c r="F166" s="5" t="s">
        <v>1</v>
      </c>
      <c r="G166" s="3">
        <f t="shared" si="9"/>
        <v>0.05</v>
      </c>
      <c r="H166" s="5" t="s">
        <v>221</v>
      </c>
      <c r="I166" s="1">
        <v>50</v>
      </c>
      <c r="J166" s="4">
        <v>20</v>
      </c>
      <c r="K166" s="1">
        <v>0</v>
      </c>
      <c r="L166" s="1">
        <f t="shared" si="10"/>
        <v>-50</v>
      </c>
      <c r="M166" s="1">
        <f t="shared" si="11"/>
        <v>1577.75</v>
      </c>
    </row>
    <row r="167" spans="1:13" x14ac:dyDescent="0.25">
      <c r="A167" s="6">
        <v>43551</v>
      </c>
      <c r="B167" t="s">
        <v>107</v>
      </c>
      <c r="C167" s="5" t="s">
        <v>2</v>
      </c>
      <c r="D167" s="5" t="s">
        <v>48</v>
      </c>
      <c r="E167" s="5" t="s">
        <v>22</v>
      </c>
      <c r="F167" s="5" t="s">
        <v>1</v>
      </c>
      <c r="G167" s="3">
        <f t="shared" si="9"/>
        <v>4.1666666666666664E-2</v>
      </c>
      <c r="H167" s="5" t="s">
        <v>221</v>
      </c>
      <c r="I167" s="1">
        <v>50</v>
      </c>
      <c r="J167" s="4">
        <v>24</v>
      </c>
      <c r="K167" s="1">
        <v>0</v>
      </c>
      <c r="L167" s="1">
        <f t="shared" si="10"/>
        <v>-50</v>
      </c>
      <c r="M167" s="1">
        <f t="shared" si="11"/>
        <v>1527.75</v>
      </c>
    </row>
    <row r="168" spans="1:13" x14ac:dyDescent="0.25">
      <c r="A168" s="6">
        <v>43559</v>
      </c>
      <c r="B168" t="s">
        <v>146</v>
      </c>
      <c r="C168" s="5" t="s">
        <v>2</v>
      </c>
      <c r="D168" s="5" t="s">
        <v>62</v>
      </c>
      <c r="E168" s="5" t="s">
        <v>3</v>
      </c>
      <c r="F168" s="5" t="s">
        <v>1</v>
      </c>
      <c r="G168" s="3">
        <f t="shared" si="9"/>
        <v>2.4390243902439025E-2</v>
      </c>
      <c r="H168" s="5" t="s">
        <v>224</v>
      </c>
      <c r="I168" s="1">
        <v>50</v>
      </c>
      <c r="J168" s="4">
        <v>41</v>
      </c>
      <c r="K168" s="1">
        <v>0</v>
      </c>
      <c r="L168" s="1">
        <f t="shared" ref="L168:L225" si="12">K168-I168</f>
        <v>-50</v>
      </c>
      <c r="M168" s="1">
        <f t="shared" ref="M168:M225" si="13">M167+L168</f>
        <v>1477.75</v>
      </c>
    </row>
    <row r="169" spans="1:13" x14ac:dyDescent="0.25">
      <c r="A169" s="6">
        <v>43559</v>
      </c>
      <c r="B169" t="s">
        <v>222</v>
      </c>
      <c r="C169" s="5" t="s">
        <v>2</v>
      </c>
      <c r="D169" s="5" t="s">
        <v>62</v>
      </c>
      <c r="E169" s="5" t="s">
        <v>3</v>
      </c>
      <c r="F169" s="5" t="s">
        <v>1</v>
      </c>
      <c r="G169" s="3">
        <f t="shared" si="9"/>
        <v>1.4925373134328358E-2</v>
      </c>
      <c r="H169" s="5" t="s">
        <v>225</v>
      </c>
      <c r="I169" s="1">
        <v>50</v>
      </c>
      <c r="J169" s="4">
        <v>67</v>
      </c>
      <c r="K169" s="1">
        <v>0</v>
      </c>
      <c r="L169" s="1">
        <f t="shared" si="12"/>
        <v>-50</v>
      </c>
      <c r="M169" s="1">
        <f t="shared" si="13"/>
        <v>1427.75</v>
      </c>
    </row>
    <row r="170" spans="1:13" x14ac:dyDescent="0.25">
      <c r="A170" s="6">
        <v>43559</v>
      </c>
      <c r="B170" t="s">
        <v>223</v>
      </c>
      <c r="C170" s="5" t="s">
        <v>2</v>
      </c>
      <c r="D170" s="5" t="s">
        <v>62</v>
      </c>
      <c r="E170" s="5" t="s">
        <v>3</v>
      </c>
      <c r="F170" s="5" t="s">
        <v>1</v>
      </c>
      <c r="G170" s="3">
        <f t="shared" si="9"/>
        <v>7.0921985815602835E-3</v>
      </c>
      <c r="H170" s="5" t="s">
        <v>120</v>
      </c>
      <c r="I170" s="1">
        <v>50</v>
      </c>
      <c r="J170" s="4">
        <v>141</v>
      </c>
      <c r="K170" s="1">
        <v>0</v>
      </c>
      <c r="L170" s="1">
        <f t="shared" si="12"/>
        <v>-50</v>
      </c>
      <c r="M170" s="1">
        <f t="shared" si="13"/>
        <v>1377.75</v>
      </c>
    </row>
    <row r="171" spans="1:13" x14ac:dyDescent="0.25">
      <c r="A171" s="6">
        <v>43559</v>
      </c>
      <c r="B171" t="s">
        <v>98</v>
      </c>
      <c r="C171" s="5" t="s">
        <v>2</v>
      </c>
      <c r="D171" s="5" t="s">
        <v>62</v>
      </c>
      <c r="E171" s="5" t="s">
        <v>3</v>
      </c>
      <c r="F171" s="5" t="s">
        <v>1</v>
      </c>
      <c r="G171" s="3">
        <f t="shared" ref="G171:G234" si="14">1/J171</f>
        <v>1.2345679012345678E-2</v>
      </c>
      <c r="H171" s="5" t="s">
        <v>226</v>
      </c>
      <c r="I171" s="1">
        <v>50</v>
      </c>
      <c r="J171" s="4">
        <v>81</v>
      </c>
      <c r="K171" s="1">
        <v>0</v>
      </c>
      <c r="L171" s="1">
        <f t="shared" si="12"/>
        <v>-50</v>
      </c>
      <c r="M171" s="1">
        <f t="shared" si="13"/>
        <v>1327.75</v>
      </c>
    </row>
    <row r="172" spans="1:13" x14ac:dyDescent="0.25">
      <c r="A172" s="6">
        <v>43566</v>
      </c>
      <c r="B172" t="s">
        <v>204</v>
      </c>
      <c r="C172" s="5" t="s">
        <v>2</v>
      </c>
      <c r="D172" s="5" t="s">
        <v>56</v>
      </c>
      <c r="E172" s="5" t="s">
        <v>22</v>
      </c>
      <c r="F172" s="5" t="s">
        <v>1</v>
      </c>
      <c r="G172" s="3">
        <f t="shared" si="14"/>
        <v>9.9009900990099011E-3</v>
      </c>
      <c r="H172" s="5" t="s">
        <v>67</v>
      </c>
      <c r="I172" s="1">
        <v>50</v>
      </c>
      <c r="J172" s="4">
        <v>101</v>
      </c>
      <c r="K172" s="1">
        <v>0</v>
      </c>
      <c r="L172" s="1">
        <f t="shared" si="12"/>
        <v>-50</v>
      </c>
      <c r="M172" s="1">
        <f t="shared" si="13"/>
        <v>1277.75</v>
      </c>
    </row>
    <row r="173" spans="1:13" x14ac:dyDescent="0.25">
      <c r="A173" s="6">
        <v>43566</v>
      </c>
      <c r="B173" t="s">
        <v>227</v>
      </c>
      <c r="C173" s="5" t="s">
        <v>2</v>
      </c>
      <c r="D173" s="5" t="s">
        <v>56</v>
      </c>
      <c r="E173" s="5" t="s">
        <v>19</v>
      </c>
      <c r="F173" s="5" t="s">
        <v>1</v>
      </c>
      <c r="G173" s="3">
        <f t="shared" si="14"/>
        <v>1.9607843137254902E-2</v>
      </c>
      <c r="H173" s="5" t="s">
        <v>41</v>
      </c>
      <c r="I173" s="1">
        <v>50</v>
      </c>
      <c r="J173" s="4">
        <v>51</v>
      </c>
      <c r="K173" s="1">
        <v>0</v>
      </c>
      <c r="L173" s="1">
        <f t="shared" si="12"/>
        <v>-50</v>
      </c>
      <c r="M173" s="1">
        <f t="shared" si="13"/>
        <v>1227.75</v>
      </c>
    </row>
    <row r="174" spans="1:13" x14ac:dyDescent="0.25">
      <c r="A174" s="6">
        <v>43566</v>
      </c>
      <c r="B174" t="s">
        <v>124</v>
      </c>
      <c r="C174" s="5" t="s">
        <v>2</v>
      </c>
      <c r="D174" s="5" t="s">
        <v>56</v>
      </c>
      <c r="E174" s="5" t="s">
        <v>19</v>
      </c>
      <c r="F174" s="5" t="s">
        <v>1</v>
      </c>
      <c r="G174" s="3">
        <f t="shared" si="14"/>
        <v>5.2631578947368418E-2</v>
      </c>
      <c r="H174" s="5" t="s">
        <v>68</v>
      </c>
      <c r="I174" s="1">
        <v>50</v>
      </c>
      <c r="J174" s="4">
        <v>19</v>
      </c>
      <c r="K174" s="1">
        <v>0</v>
      </c>
      <c r="L174" s="1">
        <f t="shared" si="12"/>
        <v>-50</v>
      </c>
      <c r="M174" s="1">
        <f t="shared" si="13"/>
        <v>1177.75</v>
      </c>
    </row>
    <row r="175" spans="1:13" x14ac:dyDescent="0.25">
      <c r="A175" s="6">
        <v>43573</v>
      </c>
      <c r="B175" t="s">
        <v>216</v>
      </c>
      <c r="C175" s="5" t="s">
        <v>2</v>
      </c>
      <c r="D175" s="5" t="s">
        <v>59</v>
      </c>
      <c r="E175" s="5" t="s">
        <v>19</v>
      </c>
      <c r="F175" s="5" t="s">
        <v>1</v>
      </c>
      <c r="G175" s="3">
        <f t="shared" si="14"/>
        <v>1.9607843137254902E-2</v>
      </c>
      <c r="H175" s="5" t="s">
        <v>51</v>
      </c>
      <c r="I175" s="1">
        <v>50</v>
      </c>
      <c r="J175" s="4">
        <v>51</v>
      </c>
      <c r="K175" s="1">
        <v>0</v>
      </c>
      <c r="L175" s="1">
        <f t="shared" si="12"/>
        <v>-50</v>
      </c>
      <c r="M175" s="1">
        <f t="shared" si="13"/>
        <v>1127.75</v>
      </c>
    </row>
    <row r="176" spans="1:13" x14ac:dyDescent="0.25">
      <c r="A176" s="6">
        <v>43573</v>
      </c>
      <c r="B176" t="s">
        <v>227</v>
      </c>
      <c r="C176" s="5" t="s">
        <v>2</v>
      </c>
      <c r="D176" s="5" t="s">
        <v>59</v>
      </c>
      <c r="E176" s="5" t="s">
        <v>22</v>
      </c>
      <c r="F176" s="5" t="s">
        <v>1</v>
      </c>
      <c r="G176" s="3">
        <f t="shared" si="14"/>
        <v>4.3478260869565216E-2</v>
      </c>
      <c r="H176" s="5" t="s">
        <v>86</v>
      </c>
      <c r="I176" s="1">
        <v>50</v>
      </c>
      <c r="J176" s="4">
        <v>23</v>
      </c>
      <c r="K176" s="1">
        <v>143.75</v>
      </c>
      <c r="L176" s="1">
        <f t="shared" si="12"/>
        <v>93.75</v>
      </c>
      <c r="M176" s="1">
        <f t="shared" si="13"/>
        <v>1221.5</v>
      </c>
    </row>
    <row r="177" spans="1:13" x14ac:dyDescent="0.25">
      <c r="A177" s="6">
        <v>43573</v>
      </c>
      <c r="B177" t="s">
        <v>190</v>
      </c>
      <c r="C177" s="5" t="s">
        <v>2</v>
      </c>
      <c r="D177" s="5" t="s">
        <v>59</v>
      </c>
      <c r="E177" s="5" t="s">
        <v>20</v>
      </c>
      <c r="F177" s="5" t="s">
        <v>1</v>
      </c>
      <c r="G177" s="3">
        <f t="shared" si="14"/>
        <v>1.9607843137254902E-2</v>
      </c>
      <c r="H177" s="5" t="s">
        <v>40</v>
      </c>
      <c r="I177" s="1">
        <v>50</v>
      </c>
      <c r="J177" s="4">
        <v>51</v>
      </c>
      <c r="K177" s="1">
        <v>0</v>
      </c>
      <c r="L177" s="1">
        <f t="shared" si="12"/>
        <v>-50</v>
      </c>
      <c r="M177" s="1">
        <f t="shared" si="13"/>
        <v>1171.5</v>
      </c>
    </row>
    <row r="178" spans="1:13" x14ac:dyDescent="0.25">
      <c r="A178" s="6">
        <v>43580</v>
      </c>
      <c r="B178" t="s">
        <v>228</v>
      </c>
      <c r="C178" s="5" t="s">
        <v>2</v>
      </c>
      <c r="D178" s="5" t="s">
        <v>229</v>
      </c>
      <c r="E178" s="5" t="s">
        <v>3</v>
      </c>
      <c r="F178" s="5" t="s">
        <v>1</v>
      </c>
      <c r="G178" s="3">
        <f t="shared" si="14"/>
        <v>6.6666666666666666E-2</v>
      </c>
      <c r="H178" s="5" t="s">
        <v>40</v>
      </c>
      <c r="I178" s="1">
        <v>50</v>
      </c>
      <c r="J178" s="4">
        <v>15</v>
      </c>
      <c r="K178" s="1">
        <v>0</v>
      </c>
      <c r="L178" s="1">
        <f t="shared" si="12"/>
        <v>-50</v>
      </c>
      <c r="M178" s="1">
        <f t="shared" si="13"/>
        <v>1121.5</v>
      </c>
    </row>
    <row r="179" spans="1:13" x14ac:dyDescent="0.25">
      <c r="A179" s="6">
        <v>43580</v>
      </c>
      <c r="B179" t="s">
        <v>231</v>
      </c>
      <c r="C179" s="5" t="s">
        <v>2</v>
      </c>
      <c r="D179" s="5" t="s">
        <v>229</v>
      </c>
      <c r="E179" s="5" t="s">
        <v>3</v>
      </c>
      <c r="F179" s="5" t="s">
        <v>1</v>
      </c>
      <c r="G179" s="3">
        <f t="shared" si="14"/>
        <v>2.4390243902439025E-2</v>
      </c>
      <c r="H179" s="5" t="s">
        <v>40</v>
      </c>
      <c r="I179" s="1">
        <v>50</v>
      </c>
      <c r="J179" s="4">
        <v>41</v>
      </c>
      <c r="K179" s="1">
        <v>0</v>
      </c>
      <c r="L179" s="1">
        <f t="shared" si="12"/>
        <v>-50</v>
      </c>
      <c r="M179" s="1">
        <f t="shared" si="13"/>
        <v>1071.5</v>
      </c>
    </row>
    <row r="180" spans="1:13" x14ac:dyDescent="0.25">
      <c r="A180" s="6">
        <v>43580</v>
      </c>
      <c r="B180" t="s">
        <v>230</v>
      </c>
      <c r="C180" s="5" t="s">
        <v>2</v>
      </c>
      <c r="D180" s="5" t="s">
        <v>229</v>
      </c>
      <c r="E180" s="5" t="s">
        <v>20</v>
      </c>
      <c r="F180" s="5" t="s">
        <v>1</v>
      </c>
      <c r="G180" s="3">
        <f t="shared" si="14"/>
        <v>1.2345679012345678E-2</v>
      </c>
      <c r="H180" s="5" t="s">
        <v>40</v>
      </c>
      <c r="I180" s="1">
        <v>50</v>
      </c>
      <c r="J180" s="4">
        <v>81</v>
      </c>
      <c r="K180" s="1">
        <v>0</v>
      </c>
      <c r="L180" s="1">
        <f t="shared" si="12"/>
        <v>-50</v>
      </c>
      <c r="M180" s="1">
        <f t="shared" si="13"/>
        <v>1021.5</v>
      </c>
    </row>
    <row r="181" spans="1:13" x14ac:dyDescent="0.25">
      <c r="A181" s="6">
        <v>43587</v>
      </c>
      <c r="B181" t="s">
        <v>216</v>
      </c>
      <c r="C181" s="5" t="s">
        <v>2</v>
      </c>
      <c r="D181" s="5" t="s">
        <v>66</v>
      </c>
      <c r="E181" s="5" t="s">
        <v>22</v>
      </c>
      <c r="F181" s="5" t="s">
        <v>1</v>
      </c>
      <c r="G181" s="3">
        <f t="shared" si="14"/>
        <v>2.4390243902439025E-2</v>
      </c>
      <c r="H181" s="5" t="s">
        <v>226</v>
      </c>
      <c r="I181" s="1">
        <v>50</v>
      </c>
      <c r="J181" s="4">
        <v>41</v>
      </c>
      <c r="K181" s="1">
        <v>0</v>
      </c>
      <c r="L181" s="1">
        <f t="shared" si="12"/>
        <v>-50</v>
      </c>
      <c r="M181" s="1">
        <f t="shared" si="13"/>
        <v>971.5</v>
      </c>
    </row>
    <row r="182" spans="1:13" x14ac:dyDescent="0.25">
      <c r="A182" s="6">
        <v>43587</v>
      </c>
      <c r="B182" t="s">
        <v>146</v>
      </c>
      <c r="C182" s="5" t="s">
        <v>2</v>
      </c>
      <c r="D182" s="5" t="s">
        <v>66</v>
      </c>
      <c r="E182" s="5" t="s">
        <v>3</v>
      </c>
      <c r="F182" s="5" t="s">
        <v>1</v>
      </c>
      <c r="G182" s="3">
        <f t="shared" si="14"/>
        <v>1.2345679012345678E-2</v>
      </c>
      <c r="H182" s="5" t="s">
        <v>104</v>
      </c>
      <c r="I182" s="1">
        <v>50</v>
      </c>
      <c r="J182" s="4">
        <v>81</v>
      </c>
      <c r="K182" s="1">
        <v>0</v>
      </c>
      <c r="L182" s="1">
        <f t="shared" si="12"/>
        <v>-50</v>
      </c>
      <c r="M182" s="1">
        <f t="shared" si="13"/>
        <v>921.5</v>
      </c>
    </row>
    <row r="183" spans="1:13" x14ac:dyDescent="0.25">
      <c r="A183" s="6">
        <v>43587</v>
      </c>
      <c r="B183" t="s">
        <v>232</v>
      </c>
      <c r="C183" s="5" t="s">
        <v>2</v>
      </c>
      <c r="D183" s="5" t="s">
        <v>66</v>
      </c>
      <c r="E183" s="5" t="s">
        <v>36</v>
      </c>
      <c r="F183" s="5" t="s">
        <v>1</v>
      </c>
      <c r="G183" s="3">
        <f t="shared" si="14"/>
        <v>9.9009900990099011E-3</v>
      </c>
      <c r="H183" s="5" t="s">
        <v>234</v>
      </c>
      <c r="I183" s="1">
        <v>50</v>
      </c>
      <c r="J183" s="4">
        <v>101</v>
      </c>
      <c r="K183" s="1">
        <v>0</v>
      </c>
      <c r="L183" s="1">
        <f t="shared" si="12"/>
        <v>-50</v>
      </c>
      <c r="M183" s="1">
        <f t="shared" si="13"/>
        <v>871.5</v>
      </c>
    </row>
    <row r="184" spans="1:13" x14ac:dyDescent="0.25">
      <c r="A184" s="6">
        <v>43587</v>
      </c>
      <c r="B184" t="s">
        <v>98</v>
      </c>
      <c r="C184" s="5" t="s">
        <v>2</v>
      </c>
      <c r="D184" s="5" t="s">
        <v>66</v>
      </c>
      <c r="E184" s="5" t="s">
        <v>22</v>
      </c>
      <c r="F184" s="5" t="s">
        <v>1</v>
      </c>
      <c r="G184" s="3">
        <f t="shared" si="14"/>
        <v>9.9009900990099011E-3</v>
      </c>
      <c r="H184" s="5" t="s">
        <v>86</v>
      </c>
      <c r="I184" s="1">
        <v>50</v>
      </c>
      <c r="J184" s="4">
        <v>101</v>
      </c>
      <c r="K184" s="1">
        <f>101/4*25</f>
        <v>631.25</v>
      </c>
      <c r="L184" s="1">
        <f t="shared" si="12"/>
        <v>581.25</v>
      </c>
      <c r="M184" s="1">
        <f t="shared" si="13"/>
        <v>1452.75</v>
      </c>
    </row>
    <row r="185" spans="1:13" x14ac:dyDescent="0.25">
      <c r="A185" s="6">
        <v>43587</v>
      </c>
      <c r="B185" t="s">
        <v>233</v>
      </c>
      <c r="C185" s="5" t="s">
        <v>2</v>
      </c>
      <c r="D185" s="5" t="s">
        <v>66</v>
      </c>
      <c r="E185" s="5" t="s">
        <v>22</v>
      </c>
      <c r="F185" s="5" t="s">
        <v>1</v>
      </c>
      <c r="G185" s="3">
        <f t="shared" si="14"/>
        <v>7.9365079365079361E-3</v>
      </c>
      <c r="H185" s="5" t="s">
        <v>40</v>
      </c>
      <c r="I185" s="1">
        <v>50</v>
      </c>
      <c r="J185" s="4">
        <v>126</v>
      </c>
      <c r="K185" s="1">
        <v>0</v>
      </c>
      <c r="L185" s="1">
        <f t="shared" si="12"/>
        <v>-50</v>
      </c>
      <c r="M185" s="1">
        <f t="shared" si="13"/>
        <v>1402.75</v>
      </c>
    </row>
    <row r="186" spans="1:13" x14ac:dyDescent="0.25">
      <c r="A186" s="6">
        <v>43594</v>
      </c>
      <c r="B186" t="s">
        <v>220</v>
      </c>
      <c r="C186" s="5" t="s">
        <v>2</v>
      </c>
      <c r="D186" s="5" t="s">
        <v>236</v>
      </c>
      <c r="E186" s="5" t="s">
        <v>20</v>
      </c>
      <c r="F186" s="5" t="s">
        <v>1</v>
      </c>
      <c r="G186" s="3">
        <f t="shared" si="14"/>
        <v>1.9607843137254902E-2</v>
      </c>
      <c r="H186" s="5" t="s">
        <v>32</v>
      </c>
      <c r="I186" s="1">
        <v>50</v>
      </c>
      <c r="J186" s="4">
        <v>51</v>
      </c>
      <c r="K186" s="1">
        <v>135</v>
      </c>
      <c r="L186" s="1">
        <f t="shared" si="12"/>
        <v>85</v>
      </c>
      <c r="M186" s="1">
        <f t="shared" si="13"/>
        <v>1487.75</v>
      </c>
    </row>
    <row r="187" spans="1:13" x14ac:dyDescent="0.25">
      <c r="A187" s="6">
        <v>43594</v>
      </c>
      <c r="B187" t="s">
        <v>235</v>
      </c>
      <c r="C187" s="5" t="s">
        <v>2</v>
      </c>
      <c r="D187" s="5" t="s">
        <v>236</v>
      </c>
      <c r="E187" s="5" t="s">
        <v>22</v>
      </c>
      <c r="F187" s="5" t="s">
        <v>1</v>
      </c>
      <c r="G187" s="3">
        <f t="shared" si="14"/>
        <v>1.2345679012345678E-2</v>
      </c>
      <c r="H187" s="5" t="s">
        <v>54</v>
      </c>
      <c r="I187" s="1">
        <v>50</v>
      </c>
      <c r="J187" s="4">
        <v>81</v>
      </c>
      <c r="K187" s="1">
        <v>0</v>
      </c>
      <c r="L187" s="1">
        <f t="shared" si="12"/>
        <v>-50</v>
      </c>
      <c r="M187" s="1">
        <f t="shared" si="13"/>
        <v>1437.75</v>
      </c>
    </row>
    <row r="188" spans="1:13" x14ac:dyDescent="0.25">
      <c r="A188" s="6">
        <v>43594</v>
      </c>
      <c r="B188" t="s">
        <v>166</v>
      </c>
      <c r="C188" s="5" t="s">
        <v>2</v>
      </c>
      <c r="D188" s="5" t="s">
        <v>236</v>
      </c>
      <c r="E188" s="5" t="s">
        <v>36</v>
      </c>
      <c r="F188" s="5" t="s">
        <v>1</v>
      </c>
      <c r="G188" s="3">
        <f t="shared" si="14"/>
        <v>6.6225165562913907E-3</v>
      </c>
      <c r="H188" s="5" t="s">
        <v>40</v>
      </c>
      <c r="I188" s="1">
        <v>50</v>
      </c>
      <c r="J188" s="4">
        <v>151</v>
      </c>
      <c r="K188" s="1">
        <v>0</v>
      </c>
      <c r="L188" s="1">
        <f t="shared" si="12"/>
        <v>-50</v>
      </c>
      <c r="M188" s="1">
        <f t="shared" si="13"/>
        <v>1387.75</v>
      </c>
    </row>
    <row r="189" spans="1:13" x14ac:dyDescent="0.25">
      <c r="A189" s="6">
        <v>43601</v>
      </c>
      <c r="B189" t="s">
        <v>227</v>
      </c>
      <c r="C189" s="5" t="s">
        <v>2</v>
      </c>
      <c r="D189" s="5" t="s">
        <v>115</v>
      </c>
      <c r="E189" s="5" t="s">
        <v>20</v>
      </c>
      <c r="F189" s="5" t="s">
        <v>1</v>
      </c>
      <c r="G189" s="3">
        <f t="shared" si="14"/>
        <v>1.9607843137254902E-2</v>
      </c>
      <c r="H189" s="5" t="s">
        <v>104</v>
      </c>
      <c r="I189" s="1">
        <v>50</v>
      </c>
      <c r="J189" s="4">
        <v>51</v>
      </c>
      <c r="K189" s="1">
        <v>137.5</v>
      </c>
      <c r="L189" s="1">
        <f t="shared" si="12"/>
        <v>87.5</v>
      </c>
      <c r="M189" s="1">
        <f t="shared" si="13"/>
        <v>1475.25</v>
      </c>
    </row>
    <row r="190" spans="1:13" x14ac:dyDescent="0.25">
      <c r="A190" s="6">
        <v>43601</v>
      </c>
      <c r="B190" t="s">
        <v>170</v>
      </c>
      <c r="C190" s="5" t="s">
        <v>2</v>
      </c>
      <c r="D190" s="5" t="s">
        <v>115</v>
      </c>
      <c r="E190" s="5" t="s">
        <v>20</v>
      </c>
      <c r="F190" s="5" t="s">
        <v>1</v>
      </c>
      <c r="G190" s="3">
        <f t="shared" si="14"/>
        <v>4.9751243781094526E-3</v>
      </c>
      <c r="H190" s="5" t="s">
        <v>47</v>
      </c>
      <c r="I190" s="1">
        <v>50</v>
      </c>
      <c r="J190" s="4">
        <v>201</v>
      </c>
      <c r="K190" s="1">
        <v>0</v>
      </c>
      <c r="L190" s="1">
        <f t="shared" si="12"/>
        <v>-50</v>
      </c>
      <c r="M190" s="1">
        <f t="shared" si="13"/>
        <v>1425.25</v>
      </c>
    </row>
    <row r="191" spans="1:13" x14ac:dyDescent="0.25">
      <c r="A191" s="6">
        <v>43601</v>
      </c>
      <c r="B191" t="s">
        <v>237</v>
      </c>
      <c r="C191" s="5" t="s">
        <v>2</v>
      </c>
      <c r="D191" s="5" t="s">
        <v>115</v>
      </c>
      <c r="E191" s="5" t="s">
        <v>20</v>
      </c>
      <c r="F191" s="5" t="s">
        <v>1</v>
      </c>
      <c r="G191" s="3">
        <f t="shared" si="14"/>
        <v>5.681818181818182E-3</v>
      </c>
      <c r="H191" s="5" t="s">
        <v>106</v>
      </c>
      <c r="I191" s="1">
        <v>50</v>
      </c>
      <c r="J191" s="4">
        <v>176</v>
      </c>
      <c r="K191" s="1">
        <v>0</v>
      </c>
      <c r="L191" s="1">
        <f t="shared" si="12"/>
        <v>-50</v>
      </c>
      <c r="M191" s="1">
        <f t="shared" si="13"/>
        <v>1375.25</v>
      </c>
    </row>
    <row r="192" spans="1:13" x14ac:dyDescent="0.25">
      <c r="A192" s="6">
        <v>43608</v>
      </c>
      <c r="B192" t="s">
        <v>220</v>
      </c>
      <c r="C192" s="5" t="s">
        <v>2</v>
      </c>
      <c r="D192" s="5" t="s">
        <v>238</v>
      </c>
      <c r="E192" s="5" t="s">
        <v>19</v>
      </c>
      <c r="F192" s="5" t="s">
        <v>1</v>
      </c>
      <c r="G192" s="3">
        <f t="shared" si="14"/>
        <v>1.9607843137254902E-2</v>
      </c>
      <c r="H192" s="5" t="s">
        <v>82</v>
      </c>
      <c r="I192" s="1">
        <v>50</v>
      </c>
      <c r="J192" s="4">
        <v>51</v>
      </c>
      <c r="K192" s="1">
        <v>137.5</v>
      </c>
      <c r="L192" s="1">
        <f t="shared" si="12"/>
        <v>87.5</v>
      </c>
      <c r="M192" s="1">
        <f t="shared" si="13"/>
        <v>1462.75</v>
      </c>
    </row>
    <row r="193" spans="1:13" x14ac:dyDescent="0.25">
      <c r="A193" s="6">
        <v>43608</v>
      </c>
      <c r="B193" t="s">
        <v>170</v>
      </c>
      <c r="C193" s="5" t="s">
        <v>2</v>
      </c>
      <c r="D193" s="5" t="s">
        <v>238</v>
      </c>
      <c r="E193" s="5" t="s">
        <v>17</v>
      </c>
      <c r="F193" s="5" t="s">
        <v>1</v>
      </c>
      <c r="G193" s="3">
        <f t="shared" si="14"/>
        <v>1.9607843137254902E-2</v>
      </c>
      <c r="H193" s="5" t="s">
        <v>116</v>
      </c>
      <c r="I193" s="1">
        <v>50</v>
      </c>
      <c r="J193" s="4">
        <v>51</v>
      </c>
      <c r="K193" s="1">
        <v>0</v>
      </c>
      <c r="L193" s="1">
        <f t="shared" si="12"/>
        <v>-50</v>
      </c>
      <c r="M193" s="1">
        <f t="shared" si="13"/>
        <v>1412.75</v>
      </c>
    </row>
    <row r="194" spans="1:13" x14ac:dyDescent="0.25">
      <c r="A194" s="6">
        <v>43608</v>
      </c>
      <c r="B194" t="s">
        <v>237</v>
      </c>
      <c r="C194" s="5" t="s">
        <v>2</v>
      </c>
      <c r="D194" s="5" t="s">
        <v>238</v>
      </c>
      <c r="E194" s="5" t="s">
        <v>20</v>
      </c>
      <c r="F194" s="5" t="s">
        <v>1</v>
      </c>
      <c r="G194" s="3">
        <f t="shared" si="14"/>
        <v>1.2345679012345678E-2</v>
      </c>
      <c r="H194" s="5" t="s">
        <v>132</v>
      </c>
      <c r="I194" s="1">
        <v>50</v>
      </c>
      <c r="J194" s="4">
        <v>81</v>
      </c>
      <c r="K194" s="1">
        <v>0</v>
      </c>
      <c r="L194" s="1">
        <f t="shared" si="12"/>
        <v>-50</v>
      </c>
      <c r="M194" s="1">
        <f t="shared" si="13"/>
        <v>1362.75</v>
      </c>
    </row>
    <row r="195" spans="1:13" x14ac:dyDescent="0.25">
      <c r="A195" s="6">
        <v>43608</v>
      </c>
      <c r="B195" t="s">
        <v>98</v>
      </c>
      <c r="C195" s="5" t="s">
        <v>2</v>
      </c>
      <c r="D195" s="5" t="s">
        <v>238</v>
      </c>
      <c r="E195" s="5" t="s">
        <v>22</v>
      </c>
      <c r="F195" s="5" t="s">
        <v>1</v>
      </c>
      <c r="G195" s="3">
        <f t="shared" si="14"/>
        <v>1.4925373134328358E-2</v>
      </c>
      <c r="H195" s="5" t="s">
        <v>40</v>
      </c>
      <c r="I195" s="1">
        <v>50</v>
      </c>
      <c r="J195" s="4">
        <v>67</v>
      </c>
      <c r="K195" s="1">
        <v>0</v>
      </c>
      <c r="L195" s="1">
        <f t="shared" si="12"/>
        <v>-50</v>
      </c>
      <c r="M195" s="1">
        <f t="shared" si="13"/>
        <v>1312.75</v>
      </c>
    </row>
    <row r="196" spans="1:13" x14ac:dyDescent="0.25">
      <c r="A196" s="6">
        <v>43608</v>
      </c>
      <c r="B196" t="s">
        <v>239</v>
      </c>
      <c r="C196" s="5" t="s">
        <v>2</v>
      </c>
      <c r="D196" s="5" t="s">
        <v>238</v>
      </c>
      <c r="E196" s="5" t="s">
        <v>19</v>
      </c>
      <c r="F196" s="5" t="s">
        <v>1</v>
      </c>
      <c r="G196" s="3">
        <f t="shared" si="14"/>
        <v>1.4925373134328358E-2</v>
      </c>
      <c r="H196" s="5" t="s">
        <v>40</v>
      </c>
      <c r="I196" s="1">
        <v>50</v>
      </c>
      <c r="J196" s="4">
        <v>67</v>
      </c>
      <c r="K196" s="1">
        <v>0</v>
      </c>
      <c r="L196" s="1">
        <f t="shared" si="12"/>
        <v>-50</v>
      </c>
      <c r="M196" s="1">
        <f t="shared" si="13"/>
        <v>1262.75</v>
      </c>
    </row>
    <row r="197" spans="1:13" x14ac:dyDescent="0.25">
      <c r="A197" s="6">
        <v>43615</v>
      </c>
      <c r="B197" t="s">
        <v>220</v>
      </c>
      <c r="C197" s="5" t="s">
        <v>2</v>
      </c>
      <c r="D197" s="5" t="s">
        <v>75</v>
      </c>
      <c r="E197" s="5" t="s">
        <v>22</v>
      </c>
      <c r="F197" s="5" t="s">
        <v>1</v>
      </c>
      <c r="G197" s="3">
        <f t="shared" si="14"/>
        <v>1.9607843137254902E-2</v>
      </c>
      <c r="H197" s="5" t="s">
        <v>208</v>
      </c>
      <c r="I197" s="1">
        <v>50</v>
      </c>
      <c r="J197" s="4">
        <v>51</v>
      </c>
      <c r="K197" s="1">
        <v>0</v>
      </c>
      <c r="L197" s="1">
        <f t="shared" si="12"/>
        <v>-50</v>
      </c>
      <c r="M197" s="1">
        <f t="shared" si="13"/>
        <v>1212.75</v>
      </c>
    </row>
    <row r="198" spans="1:13" x14ac:dyDescent="0.25">
      <c r="A198" s="6">
        <v>43615</v>
      </c>
      <c r="B198" t="s">
        <v>240</v>
      </c>
      <c r="C198" s="5" t="s">
        <v>2</v>
      </c>
      <c r="D198" s="5" t="s">
        <v>75</v>
      </c>
      <c r="E198" s="5" t="s">
        <v>242</v>
      </c>
      <c r="F198" s="5" t="s">
        <v>1</v>
      </c>
      <c r="G198" s="3">
        <f t="shared" si="14"/>
        <v>2.9411764705882353E-2</v>
      </c>
      <c r="H198" s="5" t="s">
        <v>138</v>
      </c>
      <c r="I198" s="1">
        <v>50</v>
      </c>
      <c r="J198" s="4">
        <v>34</v>
      </c>
      <c r="K198" s="1">
        <v>0</v>
      </c>
      <c r="L198" s="1">
        <f t="shared" si="12"/>
        <v>-50</v>
      </c>
      <c r="M198" s="1">
        <f t="shared" si="13"/>
        <v>1162.75</v>
      </c>
    </row>
    <row r="199" spans="1:13" x14ac:dyDescent="0.25">
      <c r="A199" s="6">
        <v>43615</v>
      </c>
      <c r="B199" t="s">
        <v>241</v>
      </c>
      <c r="C199" s="5" t="s">
        <v>2</v>
      </c>
      <c r="D199" s="5" t="s">
        <v>75</v>
      </c>
      <c r="E199" s="5" t="s">
        <v>242</v>
      </c>
      <c r="F199" s="5" t="s">
        <v>1</v>
      </c>
      <c r="G199" s="3">
        <f t="shared" si="14"/>
        <v>8.2644628099173556E-3</v>
      </c>
      <c r="H199" s="5" t="s">
        <v>40</v>
      </c>
      <c r="I199" s="1">
        <v>50</v>
      </c>
      <c r="J199" s="4">
        <v>121</v>
      </c>
      <c r="K199" s="1">
        <v>0</v>
      </c>
      <c r="L199" s="1">
        <f t="shared" si="12"/>
        <v>-50</v>
      </c>
      <c r="M199" s="1">
        <f t="shared" si="13"/>
        <v>1112.75</v>
      </c>
    </row>
    <row r="200" spans="1:13" x14ac:dyDescent="0.25">
      <c r="A200" s="6">
        <v>43629</v>
      </c>
      <c r="B200" t="s">
        <v>243</v>
      </c>
      <c r="C200" s="5" t="s">
        <v>2</v>
      </c>
      <c r="D200" s="5" t="s">
        <v>78</v>
      </c>
      <c r="E200" s="5" t="s">
        <v>21</v>
      </c>
      <c r="F200" s="5" t="s">
        <v>1</v>
      </c>
      <c r="G200" s="3">
        <f t="shared" si="14"/>
        <v>4.9751243781094526E-3</v>
      </c>
      <c r="H200" s="5" t="s">
        <v>97</v>
      </c>
      <c r="I200" s="1">
        <v>50</v>
      </c>
      <c r="J200" s="4">
        <v>201</v>
      </c>
      <c r="K200" s="1">
        <v>0</v>
      </c>
      <c r="L200" s="1">
        <f t="shared" si="12"/>
        <v>-50</v>
      </c>
      <c r="M200" s="1">
        <f t="shared" si="13"/>
        <v>1062.75</v>
      </c>
    </row>
    <row r="201" spans="1:13" x14ac:dyDescent="0.25">
      <c r="A201" s="6">
        <v>43629</v>
      </c>
      <c r="B201" t="s">
        <v>227</v>
      </c>
      <c r="C201" s="5" t="s">
        <v>2</v>
      </c>
      <c r="D201" s="5" t="s">
        <v>78</v>
      </c>
      <c r="E201" s="5" t="s">
        <v>20</v>
      </c>
      <c r="F201" s="5" t="s">
        <v>1</v>
      </c>
      <c r="G201" s="3">
        <f t="shared" si="14"/>
        <v>1.9607843137254902E-2</v>
      </c>
      <c r="H201" s="5" t="s">
        <v>51</v>
      </c>
      <c r="I201" s="1">
        <v>50</v>
      </c>
      <c r="J201" s="4">
        <v>51</v>
      </c>
      <c r="K201" s="1">
        <v>0</v>
      </c>
      <c r="L201" s="1">
        <f t="shared" si="12"/>
        <v>-50</v>
      </c>
      <c r="M201" s="1">
        <f t="shared" si="13"/>
        <v>1012.75</v>
      </c>
    </row>
    <row r="202" spans="1:13" x14ac:dyDescent="0.25">
      <c r="A202" s="6">
        <v>43629</v>
      </c>
      <c r="B202" t="s">
        <v>240</v>
      </c>
      <c r="C202" s="5" t="s">
        <v>2</v>
      </c>
      <c r="D202" s="5" t="s">
        <v>78</v>
      </c>
      <c r="E202" s="5" t="s">
        <v>20</v>
      </c>
      <c r="F202" s="5" t="s">
        <v>1</v>
      </c>
      <c r="G202" s="3">
        <f t="shared" si="14"/>
        <v>5.2631578947368418E-2</v>
      </c>
      <c r="H202" s="5" t="s">
        <v>136</v>
      </c>
      <c r="I202" s="1">
        <v>50</v>
      </c>
      <c r="J202" s="4">
        <v>19</v>
      </c>
      <c r="K202" s="1">
        <v>0</v>
      </c>
      <c r="L202" s="1">
        <f t="shared" si="12"/>
        <v>-50</v>
      </c>
      <c r="M202" s="1">
        <f t="shared" si="13"/>
        <v>962.75</v>
      </c>
    </row>
    <row r="203" spans="1:13" x14ac:dyDescent="0.25">
      <c r="A203" s="6">
        <v>43629</v>
      </c>
      <c r="B203" t="s">
        <v>220</v>
      </c>
      <c r="C203" s="5" t="s">
        <v>2</v>
      </c>
      <c r="D203" s="5" t="s">
        <v>78</v>
      </c>
      <c r="E203" s="5" t="s">
        <v>22</v>
      </c>
      <c r="F203" s="5" t="s">
        <v>1</v>
      </c>
      <c r="G203" s="3">
        <f t="shared" si="14"/>
        <v>6.6225165562913907E-3</v>
      </c>
      <c r="H203" s="5" t="s">
        <v>195</v>
      </c>
      <c r="I203" s="1">
        <v>50</v>
      </c>
      <c r="J203" s="4">
        <v>151</v>
      </c>
      <c r="K203" s="1">
        <v>0</v>
      </c>
      <c r="L203" s="1">
        <f t="shared" si="12"/>
        <v>-50</v>
      </c>
      <c r="M203" s="1">
        <f t="shared" si="13"/>
        <v>912.75</v>
      </c>
    </row>
    <row r="204" spans="1:13" x14ac:dyDescent="0.25">
      <c r="A204" s="6">
        <v>43629</v>
      </c>
      <c r="B204" t="s">
        <v>110</v>
      </c>
      <c r="C204" s="5" t="s">
        <v>2</v>
      </c>
      <c r="D204" s="5" t="s">
        <v>78</v>
      </c>
      <c r="E204" s="5" t="s">
        <v>21</v>
      </c>
      <c r="F204" s="5" t="s">
        <v>1</v>
      </c>
      <c r="G204" s="3">
        <f t="shared" si="14"/>
        <v>9.9009900990099011E-3</v>
      </c>
      <c r="H204" s="5" t="s">
        <v>244</v>
      </c>
      <c r="I204" s="1">
        <v>50</v>
      </c>
      <c r="J204" s="4">
        <v>101</v>
      </c>
      <c r="K204" s="1">
        <v>0</v>
      </c>
      <c r="L204" s="1">
        <f t="shared" si="12"/>
        <v>-50</v>
      </c>
      <c r="M204" s="1">
        <f t="shared" si="13"/>
        <v>862.75</v>
      </c>
    </row>
    <row r="205" spans="1:13" x14ac:dyDescent="0.25">
      <c r="A205" s="6">
        <v>43650</v>
      </c>
      <c r="B205" t="s">
        <v>245</v>
      </c>
      <c r="C205" s="5" t="s">
        <v>2</v>
      </c>
      <c r="D205" s="5" t="s">
        <v>247</v>
      </c>
      <c r="E205" s="5" t="s">
        <v>23</v>
      </c>
      <c r="F205" s="5" t="s">
        <v>1</v>
      </c>
      <c r="G205" s="3">
        <f t="shared" si="14"/>
        <v>6.2111801242236021E-3</v>
      </c>
      <c r="H205" s="5" t="s">
        <v>40</v>
      </c>
      <c r="I205" s="1">
        <v>50</v>
      </c>
      <c r="J205" s="4">
        <v>161</v>
      </c>
      <c r="K205" s="1">
        <v>0</v>
      </c>
      <c r="L205" s="1">
        <f t="shared" si="12"/>
        <v>-50</v>
      </c>
      <c r="M205" s="1">
        <f t="shared" si="13"/>
        <v>812.75</v>
      </c>
    </row>
    <row r="206" spans="1:13" x14ac:dyDescent="0.25">
      <c r="A206" s="6">
        <v>43650</v>
      </c>
      <c r="B206" t="s">
        <v>246</v>
      </c>
      <c r="C206" s="5" t="s">
        <v>2</v>
      </c>
      <c r="D206" s="5" t="s">
        <v>247</v>
      </c>
      <c r="E206" s="5" t="s">
        <v>23</v>
      </c>
      <c r="F206" s="5" t="s">
        <v>1</v>
      </c>
      <c r="G206" s="3">
        <f t="shared" si="14"/>
        <v>6.6225165562913907E-3</v>
      </c>
      <c r="H206" s="5" t="s">
        <v>32</v>
      </c>
      <c r="I206" s="1">
        <v>50</v>
      </c>
      <c r="J206" s="4">
        <v>151</v>
      </c>
      <c r="K206" s="1">
        <f>37.75*25</f>
        <v>943.75</v>
      </c>
      <c r="L206" s="1">
        <f t="shared" si="12"/>
        <v>893.75</v>
      </c>
      <c r="M206" s="1">
        <f t="shared" si="13"/>
        <v>1706.5</v>
      </c>
    </row>
    <row r="207" spans="1:13" x14ac:dyDescent="0.25">
      <c r="A207" s="6">
        <v>43657</v>
      </c>
      <c r="B207" t="s">
        <v>248</v>
      </c>
      <c r="C207" s="5" t="s">
        <v>2</v>
      </c>
      <c r="D207" s="5" t="s">
        <v>249</v>
      </c>
      <c r="E207" s="5" t="s">
        <v>250</v>
      </c>
      <c r="F207" s="5" t="s">
        <v>1</v>
      </c>
      <c r="G207" s="3">
        <f t="shared" si="14"/>
        <v>2.9411764705882353E-2</v>
      </c>
      <c r="H207" s="5" t="s">
        <v>92</v>
      </c>
      <c r="I207" s="1">
        <v>50</v>
      </c>
      <c r="J207" s="4">
        <v>34</v>
      </c>
      <c r="K207" s="1">
        <v>0</v>
      </c>
      <c r="L207" s="1">
        <f t="shared" si="12"/>
        <v>-50</v>
      </c>
      <c r="M207" s="1">
        <f t="shared" si="13"/>
        <v>1656.5</v>
      </c>
    </row>
    <row r="208" spans="1:13" x14ac:dyDescent="0.25">
      <c r="A208" s="6">
        <v>43657</v>
      </c>
      <c r="B208" t="s">
        <v>246</v>
      </c>
      <c r="C208" s="5" t="s">
        <v>2</v>
      </c>
      <c r="D208" s="5" t="s">
        <v>249</v>
      </c>
      <c r="E208" s="5" t="s">
        <v>250</v>
      </c>
      <c r="F208" s="5" t="s">
        <v>1</v>
      </c>
      <c r="G208" s="3">
        <f t="shared" si="14"/>
        <v>1.4925373134328358E-2</v>
      </c>
      <c r="H208" s="5" t="s">
        <v>54</v>
      </c>
      <c r="I208" s="1">
        <v>50</v>
      </c>
      <c r="J208" s="4">
        <v>67</v>
      </c>
      <c r="K208" s="1">
        <v>0</v>
      </c>
      <c r="L208" s="1">
        <f t="shared" si="12"/>
        <v>-50</v>
      </c>
      <c r="M208" s="1">
        <f t="shared" si="13"/>
        <v>1606.5</v>
      </c>
    </row>
    <row r="209" spans="1:13" x14ac:dyDescent="0.25">
      <c r="A209" s="6">
        <v>43657</v>
      </c>
      <c r="B209" t="s">
        <v>251</v>
      </c>
      <c r="C209" s="5" t="s">
        <v>2</v>
      </c>
      <c r="D209" s="5" t="s">
        <v>249</v>
      </c>
      <c r="E209" s="5" t="s">
        <v>250</v>
      </c>
      <c r="F209" s="5" t="s">
        <v>1</v>
      </c>
      <c r="G209" s="3">
        <f t="shared" si="14"/>
        <v>7.9365079365079361E-3</v>
      </c>
      <c r="H209" s="5" t="s">
        <v>92</v>
      </c>
      <c r="I209" s="1">
        <v>50</v>
      </c>
      <c r="J209" s="4">
        <v>126</v>
      </c>
      <c r="K209" s="1">
        <v>0</v>
      </c>
      <c r="L209" s="1">
        <f t="shared" si="12"/>
        <v>-50</v>
      </c>
      <c r="M209" s="1">
        <f t="shared" si="13"/>
        <v>1556.5</v>
      </c>
    </row>
    <row r="210" spans="1:13" x14ac:dyDescent="0.25">
      <c r="A210" s="6">
        <v>43664</v>
      </c>
      <c r="B210" t="s">
        <v>227</v>
      </c>
      <c r="C210" s="5" t="s">
        <v>93</v>
      </c>
      <c r="D210" s="5" t="s">
        <v>94</v>
      </c>
      <c r="E210" s="5" t="s">
        <v>18</v>
      </c>
      <c r="F210" s="5" t="s">
        <v>1</v>
      </c>
      <c r="G210" s="3">
        <f t="shared" si="14"/>
        <v>2.4390243902439025E-2</v>
      </c>
      <c r="H210" s="5" t="s">
        <v>47</v>
      </c>
      <c r="I210" s="1">
        <v>50</v>
      </c>
      <c r="J210" s="4">
        <v>41</v>
      </c>
      <c r="K210" s="1">
        <v>0</v>
      </c>
      <c r="L210" s="1">
        <f t="shared" si="12"/>
        <v>-50</v>
      </c>
      <c r="M210" s="1">
        <f t="shared" si="13"/>
        <v>1506.5</v>
      </c>
    </row>
    <row r="211" spans="1:13" x14ac:dyDescent="0.25">
      <c r="A211" s="6">
        <v>43664</v>
      </c>
      <c r="B211" t="s">
        <v>252</v>
      </c>
      <c r="C211" s="5" t="s">
        <v>93</v>
      </c>
      <c r="D211" s="5" t="s">
        <v>94</v>
      </c>
      <c r="E211" s="5" t="s">
        <v>27</v>
      </c>
      <c r="F211" s="5" t="s">
        <v>1</v>
      </c>
      <c r="G211" s="3">
        <f t="shared" si="14"/>
        <v>2.1739130434782608E-2</v>
      </c>
      <c r="H211" s="5" t="s">
        <v>40</v>
      </c>
      <c r="I211" s="1">
        <v>50</v>
      </c>
      <c r="J211" s="4">
        <v>46</v>
      </c>
      <c r="K211" s="1">
        <v>0</v>
      </c>
      <c r="L211" s="1">
        <f t="shared" si="12"/>
        <v>-50</v>
      </c>
      <c r="M211" s="1">
        <f t="shared" si="13"/>
        <v>1456.5</v>
      </c>
    </row>
    <row r="212" spans="1:13" x14ac:dyDescent="0.25">
      <c r="A212" s="6">
        <v>43664</v>
      </c>
      <c r="B212" t="s">
        <v>64</v>
      </c>
      <c r="C212" s="5" t="s">
        <v>93</v>
      </c>
      <c r="D212" s="5" t="s">
        <v>94</v>
      </c>
      <c r="E212" s="5" t="s">
        <v>3</v>
      </c>
      <c r="F212" s="5" t="s">
        <v>1</v>
      </c>
      <c r="G212" s="3">
        <f t="shared" si="14"/>
        <v>9.9009900990099011E-3</v>
      </c>
      <c r="H212" s="5" t="s">
        <v>224</v>
      </c>
      <c r="I212" s="1">
        <v>50</v>
      </c>
      <c r="J212" s="4">
        <v>101</v>
      </c>
      <c r="K212" s="1">
        <v>0</v>
      </c>
      <c r="L212" s="1">
        <f t="shared" si="12"/>
        <v>-50</v>
      </c>
      <c r="M212" s="1">
        <f t="shared" si="13"/>
        <v>1406.5</v>
      </c>
    </row>
    <row r="213" spans="1:13" x14ac:dyDescent="0.25">
      <c r="A213" s="6">
        <v>43664</v>
      </c>
      <c r="B213" t="s">
        <v>245</v>
      </c>
      <c r="C213" s="5" t="s">
        <v>2</v>
      </c>
      <c r="D213" s="5" t="s">
        <v>253</v>
      </c>
      <c r="E213" s="5" t="s">
        <v>3</v>
      </c>
      <c r="F213" s="5" t="s">
        <v>1</v>
      </c>
      <c r="G213" s="3">
        <f t="shared" si="14"/>
        <v>1.6393442622950821E-2</v>
      </c>
      <c r="H213" s="5" t="s">
        <v>234</v>
      </c>
      <c r="I213" s="1">
        <v>50</v>
      </c>
      <c r="J213" s="4">
        <v>61</v>
      </c>
      <c r="K213" s="1">
        <v>0</v>
      </c>
      <c r="L213" s="1">
        <f t="shared" si="12"/>
        <v>-50</v>
      </c>
      <c r="M213" s="1">
        <f t="shared" si="13"/>
        <v>1356.5</v>
      </c>
    </row>
    <row r="214" spans="1:13" x14ac:dyDescent="0.25">
      <c r="A214" s="6">
        <v>43664</v>
      </c>
      <c r="B214" t="s">
        <v>210</v>
      </c>
      <c r="C214" s="5" t="s">
        <v>2</v>
      </c>
      <c r="D214" s="5" t="s">
        <v>253</v>
      </c>
      <c r="E214" s="5" t="s">
        <v>3</v>
      </c>
      <c r="F214" s="5" t="s">
        <v>1</v>
      </c>
      <c r="G214" s="3">
        <f t="shared" si="14"/>
        <v>1.9607843137254902E-2</v>
      </c>
      <c r="H214" s="5" t="s">
        <v>68</v>
      </c>
      <c r="I214" s="1">
        <v>50</v>
      </c>
      <c r="J214" s="4">
        <v>51</v>
      </c>
      <c r="K214" s="1">
        <v>0</v>
      </c>
      <c r="L214" s="1">
        <f t="shared" si="12"/>
        <v>-50</v>
      </c>
      <c r="M214" s="1">
        <f t="shared" si="13"/>
        <v>1306.5</v>
      </c>
    </row>
    <row r="215" spans="1:13" x14ac:dyDescent="0.25">
      <c r="A215" s="6">
        <v>43671</v>
      </c>
      <c r="B215" t="s">
        <v>49</v>
      </c>
      <c r="C215" s="5" t="s">
        <v>2</v>
      </c>
      <c r="D215" s="5" t="s">
        <v>254</v>
      </c>
      <c r="E215" s="5" t="s">
        <v>250</v>
      </c>
      <c r="F215" s="5" t="s">
        <v>1</v>
      </c>
      <c r="G215" s="3">
        <f t="shared" si="14"/>
        <v>1.9607843137254902E-2</v>
      </c>
      <c r="H215" s="5" t="s">
        <v>41</v>
      </c>
      <c r="I215" s="1">
        <v>50</v>
      </c>
      <c r="J215" s="4">
        <v>51</v>
      </c>
      <c r="K215" s="1">
        <v>0</v>
      </c>
      <c r="L215" s="1">
        <f t="shared" si="12"/>
        <v>-50</v>
      </c>
      <c r="M215" s="1">
        <f t="shared" si="13"/>
        <v>1256.5</v>
      </c>
    </row>
    <row r="216" spans="1:13" x14ac:dyDescent="0.25">
      <c r="A216" s="6">
        <v>43671</v>
      </c>
      <c r="B216" t="s">
        <v>168</v>
      </c>
      <c r="C216" s="5" t="s">
        <v>2</v>
      </c>
      <c r="D216" s="5" t="s">
        <v>111</v>
      </c>
      <c r="E216" s="5" t="s">
        <v>3</v>
      </c>
      <c r="F216" s="5" t="s">
        <v>1</v>
      </c>
      <c r="G216" s="3">
        <f t="shared" si="14"/>
        <v>2.4390243902439025E-2</v>
      </c>
      <c r="H216" s="5" t="s">
        <v>97</v>
      </c>
      <c r="I216" s="1">
        <v>50</v>
      </c>
      <c r="J216" s="4">
        <v>41</v>
      </c>
      <c r="K216" s="1">
        <v>0</v>
      </c>
      <c r="L216" s="1">
        <f t="shared" si="12"/>
        <v>-50</v>
      </c>
      <c r="M216" s="1">
        <f t="shared" si="13"/>
        <v>1206.5</v>
      </c>
    </row>
    <row r="217" spans="1:13" x14ac:dyDescent="0.25">
      <c r="A217" s="6">
        <v>43678</v>
      </c>
      <c r="B217" t="s">
        <v>49</v>
      </c>
      <c r="C217" s="5" t="s">
        <v>2</v>
      </c>
      <c r="D217" s="5" t="s">
        <v>118</v>
      </c>
      <c r="E217" s="5" t="s">
        <v>250</v>
      </c>
      <c r="F217" s="5" t="s">
        <v>1</v>
      </c>
      <c r="G217" s="3">
        <f t="shared" si="14"/>
        <v>3.7037037037037035E-2</v>
      </c>
      <c r="H217" s="5" t="s">
        <v>163</v>
      </c>
      <c r="I217" s="1">
        <v>50</v>
      </c>
      <c r="J217" s="4">
        <v>27</v>
      </c>
      <c r="K217" s="1">
        <v>0</v>
      </c>
      <c r="L217" s="1">
        <f t="shared" si="12"/>
        <v>-50</v>
      </c>
      <c r="M217" s="1">
        <f t="shared" si="13"/>
        <v>1156.5</v>
      </c>
    </row>
    <row r="218" spans="1:13" x14ac:dyDescent="0.25">
      <c r="A218" s="6">
        <v>43678</v>
      </c>
      <c r="B218" t="s">
        <v>28</v>
      </c>
      <c r="C218" s="5" t="s">
        <v>2</v>
      </c>
      <c r="D218" s="5" t="s">
        <v>118</v>
      </c>
      <c r="E218" s="5" t="s">
        <v>250</v>
      </c>
      <c r="F218" s="5" t="s">
        <v>1</v>
      </c>
      <c r="G218" s="3">
        <f t="shared" si="14"/>
        <v>1.9607843137254902E-2</v>
      </c>
      <c r="H218" s="5" t="s">
        <v>127</v>
      </c>
      <c r="I218" s="1">
        <v>50</v>
      </c>
      <c r="J218" s="4">
        <v>51</v>
      </c>
      <c r="K218" s="1">
        <v>0</v>
      </c>
      <c r="L218" s="1">
        <f t="shared" si="12"/>
        <v>-50</v>
      </c>
      <c r="M218" s="1">
        <f t="shared" si="13"/>
        <v>1106.5</v>
      </c>
    </row>
    <row r="219" spans="1:13" x14ac:dyDescent="0.25">
      <c r="A219" s="6">
        <v>43678</v>
      </c>
      <c r="B219" t="s">
        <v>255</v>
      </c>
      <c r="C219" s="5" t="s">
        <v>2</v>
      </c>
      <c r="D219" s="5" t="s">
        <v>118</v>
      </c>
      <c r="E219" s="5" t="s">
        <v>20</v>
      </c>
      <c r="F219" s="5" t="s">
        <v>1</v>
      </c>
      <c r="G219" s="3">
        <f t="shared" si="14"/>
        <v>9.9009900990099011E-3</v>
      </c>
      <c r="H219" s="5" t="s">
        <v>207</v>
      </c>
      <c r="I219" s="1">
        <v>50</v>
      </c>
      <c r="J219" s="4">
        <v>101</v>
      </c>
      <c r="K219" s="1">
        <v>0</v>
      </c>
      <c r="L219" s="1">
        <f t="shared" si="12"/>
        <v>-50</v>
      </c>
      <c r="M219" s="1">
        <f t="shared" si="13"/>
        <v>1056.5</v>
      </c>
    </row>
    <row r="220" spans="1:13" x14ac:dyDescent="0.25">
      <c r="A220" s="6">
        <v>43678</v>
      </c>
      <c r="B220" t="s">
        <v>210</v>
      </c>
      <c r="C220" s="5" t="s">
        <v>2</v>
      </c>
      <c r="D220" s="5" t="s">
        <v>118</v>
      </c>
      <c r="E220" s="5" t="s">
        <v>22</v>
      </c>
      <c r="F220" s="5" t="s">
        <v>1</v>
      </c>
      <c r="G220" s="3">
        <f t="shared" si="14"/>
        <v>6.6225165562913907E-3</v>
      </c>
      <c r="H220" s="5" t="s">
        <v>126</v>
      </c>
      <c r="I220" s="1">
        <v>50</v>
      </c>
      <c r="J220" s="4">
        <v>151</v>
      </c>
      <c r="K220" s="1">
        <v>0</v>
      </c>
      <c r="L220" s="1">
        <f t="shared" si="12"/>
        <v>-50</v>
      </c>
      <c r="M220" s="1">
        <f t="shared" si="13"/>
        <v>1006.5</v>
      </c>
    </row>
    <row r="221" spans="1:13" x14ac:dyDescent="0.25">
      <c r="A221" s="6">
        <v>43678</v>
      </c>
      <c r="B221" t="s">
        <v>251</v>
      </c>
      <c r="C221" s="5" t="s">
        <v>2</v>
      </c>
      <c r="D221" s="5" t="s">
        <v>118</v>
      </c>
      <c r="E221" s="5" t="s">
        <v>22</v>
      </c>
      <c r="F221" s="5" t="s">
        <v>1</v>
      </c>
      <c r="G221" s="3">
        <f t="shared" si="14"/>
        <v>6.6225165562913907E-3</v>
      </c>
      <c r="H221" s="5" t="s">
        <v>207</v>
      </c>
      <c r="I221" s="1">
        <v>50</v>
      </c>
      <c r="J221" s="4">
        <v>151</v>
      </c>
      <c r="K221" s="1">
        <v>0</v>
      </c>
      <c r="L221" s="1">
        <f t="shared" si="12"/>
        <v>-50</v>
      </c>
      <c r="M221" s="1">
        <f t="shared" si="13"/>
        <v>956.5</v>
      </c>
    </row>
    <row r="222" spans="1:13" x14ac:dyDescent="0.25">
      <c r="A222" s="6">
        <v>43685</v>
      </c>
      <c r="B222" t="s">
        <v>129</v>
      </c>
      <c r="C222" s="5" t="s">
        <v>2</v>
      </c>
      <c r="D222" s="5" t="s">
        <v>123</v>
      </c>
      <c r="E222" s="5" t="s">
        <v>250</v>
      </c>
      <c r="F222" s="5" t="s">
        <v>1</v>
      </c>
      <c r="G222" s="3">
        <f t="shared" si="14"/>
        <v>1.6393442622950821E-2</v>
      </c>
      <c r="H222" s="5" t="s">
        <v>67</v>
      </c>
      <c r="I222" s="1">
        <v>50</v>
      </c>
      <c r="J222" s="4">
        <v>61</v>
      </c>
      <c r="K222" s="1">
        <v>0</v>
      </c>
      <c r="L222" s="1">
        <f t="shared" si="12"/>
        <v>-50</v>
      </c>
      <c r="M222" s="1">
        <f t="shared" si="13"/>
        <v>906.5</v>
      </c>
    </row>
    <row r="223" spans="1:13" x14ac:dyDescent="0.25">
      <c r="A223" s="6">
        <v>43685</v>
      </c>
      <c r="B223" t="s">
        <v>49</v>
      </c>
      <c r="C223" s="5" t="s">
        <v>2</v>
      </c>
      <c r="D223" s="5" t="s">
        <v>123</v>
      </c>
      <c r="E223" s="5" t="s">
        <v>250</v>
      </c>
      <c r="F223" s="5" t="s">
        <v>1</v>
      </c>
      <c r="G223" s="3">
        <f t="shared" si="14"/>
        <v>1.4925373134328358E-2</v>
      </c>
      <c r="H223" s="5" t="s">
        <v>25</v>
      </c>
      <c r="I223" s="1">
        <v>50</v>
      </c>
      <c r="J223" s="4">
        <v>67</v>
      </c>
      <c r="K223" s="1">
        <v>1980</v>
      </c>
      <c r="L223" s="1">
        <f t="shared" si="12"/>
        <v>1930</v>
      </c>
      <c r="M223" s="1">
        <f t="shared" si="13"/>
        <v>2836.5</v>
      </c>
    </row>
    <row r="224" spans="1:13" x14ac:dyDescent="0.25">
      <c r="A224" s="6">
        <v>43692</v>
      </c>
      <c r="B224" t="s">
        <v>129</v>
      </c>
      <c r="C224" s="5" t="s">
        <v>2</v>
      </c>
      <c r="D224" s="5" t="s">
        <v>133</v>
      </c>
      <c r="E224" s="5" t="s">
        <v>250</v>
      </c>
      <c r="F224" s="5" t="s">
        <v>1</v>
      </c>
      <c r="G224" s="3">
        <f t="shared" si="14"/>
        <v>1.7857142857142856E-2</v>
      </c>
      <c r="H224" s="5" t="s">
        <v>71</v>
      </c>
      <c r="I224" s="1">
        <v>50</v>
      </c>
      <c r="J224" s="4">
        <v>56</v>
      </c>
      <c r="K224" s="1">
        <v>0</v>
      </c>
      <c r="L224" s="1">
        <f t="shared" si="12"/>
        <v>-50</v>
      </c>
      <c r="M224" s="1">
        <f t="shared" si="13"/>
        <v>2786.5</v>
      </c>
    </row>
    <row r="225" spans="1:25" x14ac:dyDescent="0.25">
      <c r="A225" s="6">
        <v>43692</v>
      </c>
      <c r="B225" t="s">
        <v>209</v>
      </c>
      <c r="C225" s="5" t="s">
        <v>2</v>
      </c>
      <c r="D225" s="5" t="s">
        <v>133</v>
      </c>
      <c r="E225" s="5" t="s">
        <v>250</v>
      </c>
      <c r="F225" s="5" t="s">
        <v>1</v>
      </c>
      <c r="G225" s="3">
        <f t="shared" si="14"/>
        <v>1.6393442622950821E-2</v>
      </c>
      <c r="H225" s="5" t="s">
        <v>183</v>
      </c>
      <c r="I225" s="1">
        <v>50</v>
      </c>
      <c r="J225" s="4">
        <v>61</v>
      </c>
      <c r="K225" s="1">
        <v>0</v>
      </c>
      <c r="L225" s="1">
        <f t="shared" si="12"/>
        <v>-50</v>
      </c>
      <c r="M225" s="1">
        <f t="shared" si="13"/>
        <v>2736.5</v>
      </c>
    </row>
    <row r="226" spans="1:25" x14ac:dyDescent="0.25">
      <c r="A226" s="6">
        <v>43720</v>
      </c>
      <c r="B226" t="s">
        <v>256</v>
      </c>
      <c r="C226" s="5" t="s">
        <v>2</v>
      </c>
      <c r="D226" s="5" t="s">
        <v>91</v>
      </c>
      <c r="E226" s="5" t="s">
        <v>18</v>
      </c>
      <c r="F226" s="5" t="s">
        <v>1</v>
      </c>
      <c r="G226" s="3">
        <f t="shared" si="14"/>
        <v>7.9365079365079361E-3</v>
      </c>
      <c r="H226" s="5" t="s">
        <v>46</v>
      </c>
      <c r="I226" s="1">
        <v>50</v>
      </c>
      <c r="J226" s="4">
        <v>126</v>
      </c>
      <c r="K226" s="1">
        <v>0</v>
      </c>
      <c r="L226" s="1">
        <f t="shared" ref="L226:L245" si="15">K226-I226</f>
        <v>-50</v>
      </c>
      <c r="M226" s="1">
        <f t="shared" ref="M226:M283" si="16">M225+L226</f>
        <v>2686.5</v>
      </c>
    </row>
    <row r="227" spans="1:25" x14ac:dyDescent="0.25">
      <c r="A227" s="6">
        <v>43720</v>
      </c>
      <c r="B227" t="s">
        <v>257</v>
      </c>
      <c r="C227" s="5" t="s">
        <v>2</v>
      </c>
      <c r="D227" s="5" t="s">
        <v>91</v>
      </c>
      <c r="E227" s="5" t="s">
        <v>250</v>
      </c>
      <c r="F227" s="5" t="s">
        <v>1</v>
      </c>
      <c r="G227" s="3">
        <f t="shared" si="14"/>
        <v>9.9009900990099011E-3</v>
      </c>
      <c r="H227" s="5" t="s">
        <v>40</v>
      </c>
      <c r="I227" s="1">
        <v>50</v>
      </c>
      <c r="J227" s="4">
        <v>101</v>
      </c>
      <c r="K227" s="1">
        <v>0</v>
      </c>
      <c r="L227" s="1">
        <f t="shared" si="15"/>
        <v>-50</v>
      </c>
      <c r="M227" s="1">
        <f t="shared" si="16"/>
        <v>2636.5</v>
      </c>
    </row>
    <row r="228" spans="1:25" x14ac:dyDescent="0.25">
      <c r="A228" s="6">
        <v>43720</v>
      </c>
      <c r="B228" t="s">
        <v>100</v>
      </c>
      <c r="C228" s="5" t="s">
        <v>2</v>
      </c>
      <c r="D228" s="5" t="s">
        <v>91</v>
      </c>
      <c r="E228" s="5" t="s">
        <v>250</v>
      </c>
      <c r="F228" s="5" t="s">
        <v>1</v>
      </c>
      <c r="G228" s="3">
        <f t="shared" si="14"/>
        <v>1.4925373134328358E-2</v>
      </c>
      <c r="H228" s="5" t="s">
        <v>116</v>
      </c>
      <c r="I228" s="1">
        <v>50</v>
      </c>
      <c r="J228" s="4">
        <v>67</v>
      </c>
      <c r="K228" s="1">
        <v>0</v>
      </c>
      <c r="L228" s="1">
        <f t="shared" si="15"/>
        <v>-50</v>
      </c>
      <c r="M228" s="1">
        <f t="shared" si="16"/>
        <v>2586.5</v>
      </c>
    </row>
    <row r="229" spans="1:25" x14ac:dyDescent="0.25">
      <c r="A229" s="6">
        <v>43720</v>
      </c>
      <c r="B229" t="s">
        <v>101</v>
      </c>
      <c r="C229" s="5" t="s">
        <v>2</v>
      </c>
      <c r="D229" s="5" t="s">
        <v>91</v>
      </c>
      <c r="E229" s="5" t="s">
        <v>250</v>
      </c>
      <c r="F229" s="5" t="s">
        <v>1</v>
      </c>
      <c r="G229" s="3">
        <f t="shared" si="14"/>
        <v>1.4925373134328358E-2</v>
      </c>
      <c r="H229" s="5" t="s">
        <v>155</v>
      </c>
      <c r="I229" s="1">
        <v>50</v>
      </c>
      <c r="J229" s="4">
        <v>67</v>
      </c>
      <c r="K229" s="1">
        <v>0</v>
      </c>
      <c r="L229" s="1">
        <f t="shared" si="15"/>
        <v>-50</v>
      </c>
      <c r="M229" s="1">
        <f t="shared" si="16"/>
        <v>2536.5</v>
      </c>
    </row>
    <row r="230" spans="1:25" x14ac:dyDescent="0.25">
      <c r="A230" s="6">
        <v>43720</v>
      </c>
      <c r="B230" t="s">
        <v>258</v>
      </c>
      <c r="C230" s="5" t="s">
        <v>2</v>
      </c>
      <c r="D230" s="5" t="s">
        <v>91</v>
      </c>
      <c r="E230" s="5" t="s">
        <v>18</v>
      </c>
      <c r="F230" s="5" t="s">
        <v>1</v>
      </c>
      <c r="G230" s="3">
        <f t="shared" si="14"/>
        <v>7.9365079365079361E-3</v>
      </c>
      <c r="H230" s="5" t="s">
        <v>40</v>
      </c>
      <c r="I230" s="1">
        <v>50</v>
      </c>
      <c r="J230" s="4">
        <v>126</v>
      </c>
      <c r="K230" s="1">
        <v>0</v>
      </c>
      <c r="L230" s="1">
        <f t="shared" si="15"/>
        <v>-50</v>
      </c>
      <c r="M230" s="1">
        <f t="shared" si="16"/>
        <v>2486.5</v>
      </c>
    </row>
    <row r="231" spans="1:25" x14ac:dyDescent="0.25">
      <c r="A231" s="6">
        <v>43720</v>
      </c>
      <c r="B231" t="s">
        <v>259</v>
      </c>
      <c r="C231" s="5" t="s">
        <v>2</v>
      </c>
      <c r="D231" s="5" t="s">
        <v>91</v>
      </c>
      <c r="E231" s="5" t="s">
        <v>250</v>
      </c>
      <c r="F231" s="5" t="s">
        <v>1</v>
      </c>
      <c r="G231" s="3">
        <f t="shared" si="14"/>
        <v>9.9009900990099011E-3</v>
      </c>
      <c r="H231" s="5" t="s">
        <v>40</v>
      </c>
      <c r="I231" s="1">
        <v>50</v>
      </c>
      <c r="J231" s="4">
        <v>101</v>
      </c>
      <c r="K231" s="1">
        <v>0</v>
      </c>
      <c r="L231" s="1">
        <f t="shared" si="15"/>
        <v>-50</v>
      </c>
      <c r="M231" s="1">
        <f t="shared" si="16"/>
        <v>2436.5</v>
      </c>
    </row>
    <row r="232" spans="1:25" x14ac:dyDescent="0.25">
      <c r="A232" s="6">
        <v>43720</v>
      </c>
      <c r="B232" t="s">
        <v>260</v>
      </c>
      <c r="C232" s="5" t="s">
        <v>2</v>
      </c>
      <c r="D232" s="5" t="s">
        <v>91</v>
      </c>
      <c r="E232" s="5" t="s">
        <v>219</v>
      </c>
      <c r="F232" s="5" t="s">
        <v>1</v>
      </c>
      <c r="G232" s="3">
        <f t="shared" si="14"/>
        <v>6.6225165562913907E-3</v>
      </c>
      <c r="H232" s="5" t="s">
        <v>40</v>
      </c>
      <c r="I232" s="1">
        <v>50</v>
      </c>
      <c r="J232" s="4">
        <v>151</v>
      </c>
      <c r="K232" s="1">
        <v>0</v>
      </c>
      <c r="L232" s="1">
        <f t="shared" si="15"/>
        <v>-50</v>
      </c>
      <c r="M232" s="1">
        <f t="shared" si="16"/>
        <v>2386.5</v>
      </c>
    </row>
    <row r="233" spans="1:25" x14ac:dyDescent="0.25">
      <c r="A233" s="6">
        <v>43727</v>
      </c>
      <c r="B233" t="s">
        <v>204</v>
      </c>
      <c r="C233" s="5" t="s">
        <v>2</v>
      </c>
      <c r="D233" s="5" t="s">
        <v>159</v>
      </c>
      <c r="E233" s="5" t="s">
        <v>19</v>
      </c>
      <c r="F233" s="5" t="s">
        <v>1</v>
      </c>
      <c r="G233" s="3">
        <f t="shared" si="14"/>
        <v>1.4925373134328358E-2</v>
      </c>
      <c r="H233" s="1" t="s">
        <v>165</v>
      </c>
      <c r="I233" s="1">
        <v>50</v>
      </c>
      <c r="J233" s="4">
        <v>67</v>
      </c>
      <c r="K233" s="1">
        <v>0</v>
      </c>
      <c r="L233" s="1">
        <f t="shared" si="15"/>
        <v>-50</v>
      </c>
      <c r="M233" s="1">
        <f t="shared" si="16"/>
        <v>2336.5</v>
      </c>
    </row>
    <row r="234" spans="1:25" x14ac:dyDescent="0.25">
      <c r="A234" s="6">
        <v>43727</v>
      </c>
      <c r="B234" t="s">
        <v>246</v>
      </c>
      <c r="C234" s="5" t="s">
        <v>2</v>
      </c>
      <c r="D234" s="5" t="s">
        <v>159</v>
      </c>
      <c r="E234" s="5" t="s">
        <v>19</v>
      </c>
      <c r="F234" s="5" t="s">
        <v>1</v>
      </c>
      <c r="G234" s="3">
        <f t="shared" si="14"/>
        <v>1.4084507042253521E-2</v>
      </c>
      <c r="H234" s="1" t="s">
        <v>40</v>
      </c>
      <c r="I234" s="1">
        <v>50</v>
      </c>
      <c r="J234" s="4">
        <v>71</v>
      </c>
      <c r="K234" s="1">
        <v>0</v>
      </c>
      <c r="L234" s="1">
        <f t="shared" si="15"/>
        <v>-50</v>
      </c>
      <c r="M234" s="1">
        <f t="shared" si="16"/>
        <v>2286.5</v>
      </c>
    </row>
    <row r="235" spans="1:25" x14ac:dyDescent="0.25">
      <c r="A235" s="6">
        <v>43727</v>
      </c>
      <c r="B235" t="s">
        <v>210</v>
      </c>
      <c r="C235" s="5" t="s">
        <v>2</v>
      </c>
      <c r="D235" s="5" t="s">
        <v>159</v>
      </c>
      <c r="E235" s="5" t="s">
        <v>17</v>
      </c>
      <c r="F235" s="5" t="s">
        <v>1</v>
      </c>
      <c r="G235" s="3">
        <f t="shared" ref="G235:G298" si="17">1/J235</f>
        <v>1.4925373134328358E-2</v>
      </c>
      <c r="H235" s="1" t="s">
        <v>25</v>
      </c>
      <c r="I235" s="1">
        <v>50</v>
      </c>
      <c r="J235" s="4">
        <v>67</v>
      </c>
      <c r="K235" s="1">
        <v>2010</v>
      </c>
      <c r="L235" s="1">
        <f t="shared" si="15"/>
        <v>1960</v>
      </c>
      <c r="M235" s="1">
        <f t="shared" si="16"/>
        <v>4246.5</v>
      </c>
    </row>
    <row r="236" spans="1:25" x14ac:dyDescent="0.25">
      <c r="A236" s="6">
        <v>43734</v>
      </c>
      <c r="B236" t="s">
        <v>37</v>
      </c>
      <c r="C236" s="5" t="s">
        <v>2</v>
      </c>
      <c r="D236" s="5" t="s">
        <v>145</v>
      </c>
      <c r="E236" s="5" t="s">
        <v>219</v>
      </c>
      <c r="F236" s="5" t="s">
        <v>1</v>
      </c>
      <c r="G236" s="3">
        <f t="shared" si="17"/>
        <v>1.2345679012345678E-2</v>
      </c>
      <c r="H236" s="1" t="s">
        <v>86</v>
      </c>
      <c r="I236" s="1">
        <v>50</v>
      </c>
      <c r="J236" s="4">
        <v>81</v>
      </c>
      <c r="K236" s="1">
        <v>425</v>
      </c>
      <c r="L236" s="1">
        <f t="shared" si="15"/>
        <v>375</v>
      </c>
      <c r="M236" s="1">
        <f t="shared" si="16"/>
        <v>4621.5</v>
      </c>
    </row>
    <row r="237" spans="1:25" x14ac:dyDescent="0.25">
      <c r="A237" s="6">
        <v>43734</v>
      </c>
      <c r="B237" t="s">
        <v>261</v>
      </c>
      <c r="C237" s="5" t="s">
        <v>2</v>
      </c>
      <c r="D237" s="5" t="s">
        <v>145</v>
      </c>
      <c r="E237" s="5" t="s">
        <v>250</v>
      </c>
      <c r="F237" s="5" t="s">
        <v>1</v>
      </c>
      <c r="G237" s="3">
        <f t="shared" si="17"/>
        <v>1.098901098901099E-2</v>
      </c>
      <c r="H237" s="1" t="s">
        <v>188</v>
      </c>
      <c r="I237" s="1">
        <v>50</v>
      </c>
      <c r="J237" s="4">
        <v>91</v>
      </c>
      <c r="K237" s="1">
        <v>0</v>
      </c>
      <c r="L237" s="1">
        <f t="shared" si="15"/>
        <v>-50</v>
      </c>
      <c r="M237" s="1">
        <f t="shared" si="16"/>
        <v>4571.5</v>
      </c>
    </row>
    <row r="238" spans="1:25" x14ac:dyDescent="0.25">
      <c r="A238" s="6">
        <v>43741</v>
      </c>
      <c r="B238" t="s">
        <v>262</v>
      </c>
      <c r="C238" s="5" t="s">
        <v>2</v>
      </c>
      <c r="D238" s="5" t="s">
        <v>167</v>
      </c>
      <c r="E238" s="5" t="s">
        <v>3</v>
      </c>
      <c r="F238" s="5" t="s">
        <v>1</v>
      </c>
      <c r="G238" s="3">
        <f t="shared" si="17"/>
        <v>1.2345679012345678E-2</v>
      </c>
      <c r="H238" s="1" t="s">
        <v>179</v>
      </c>
      <c r="I238" s="1">
        <v>50</v>
      </c>
      <c r="J238" s="4">
        <v>81</v>
      </c>
      <c r="K238" s="1">
        <v>0</v>
      </c>
      <c r="L238" s="1">
        <f t="shared" si="15"/>
        <v>-50</v>
      </c>
      <c r="M238" s="1">
        <f t="shared" si="16"/>
        <v>4521.5</v>
      </c>
    </row>
    <row r="239" spans="1:25" x14ac:dyDescent="0.25">
      <c r="A239" s="6">
        <v>43741</v>
      </c>
      <c r="B239" t="s">
        <v>114</v>
      </c>
      <c r="C239" s="5" t="s">
        <v>2</v>
      </c>
      <c r="D239" s="5" t="s">
        <v>167</v>
      </c>
      <c r="E239" s="5" t="s">
        <v>22</v>
      </c>
      <c r="F239" s="5" t="s">
        <v>1</v>
      </c>
      <c r="G239" s="3">
        <f t="shared" si="17"/>
        <v>7.9365079365079361E-3</v>
      </c>
      <c r="H239" s="1" t="s">
        <v>40</v>
      </c>
      <c r="I239" s="1">
        <v>50</v>
      </c>
      <c r="J239" s="4">
        <v>126</v>
      </c>
      <c r="K239" s="1">
        <v>0</v>
      </c>
      <c r="L239" s="1">
        <f t="shared" si="15"/>
        <v>-50</v>
      </c>
      <c r="M239" s="1">
        <f t="shared" si="16"/>
        <v>4471.5</v>
      </c>
    </row>
    <row r="240" spans="1:25" x14ac:dyDescent="0.25">
      <c r="A240" s="6">
        <v>43748</v>
      </c>
      <c r="B240" t="s">
        <v>263</v>
      </c>
      <c r="C240" s="5" t="s">
        <v>2</v>
      </c>
      <c r="D240" s="5" t="s">
        <v>53</v>
      </c>
      <c r="E240" s="5" t="s">
        <v>250</v>
      </c>
      <c r="F240" s="5" t="s">
        <v>1</v>
      </c>
      <c r="G240" s="3">
        <f t="shared" si="17"/>
        <v>1.6393442622950821E-2</v>
      </c>
      <c r="H240" s="5" t="s">
        <v>25</v>
      </c>
      <c r="I240" s="1">
        <v>50</v>
      </c>
      <c r="J240" s="4">
        <v>61</v>
      </c>
      <c r="K240" s="1">
        <v>1850</v>
      </c>
      <c r="L240" s="1">
        <f t="shared" si="15"/>
        <v>1800</v>
      </c>
      <c r="M240" s="1">
        <f t="shared" si="16"/>
        <v>6271.5</v>
      </c>
      <c r="N240" s="6"/>
      <c r="P240" s="5"/>
      <c r="Q240" s="5"/>
      <c r="R240" s="5"/>
      <c r="S240" s="5"/>
      <c r="T240" s="5"/>
      <c r="U240" s="1"/>
      <c r="V240" s="4"/>
      <c r="W240" s="1"/>
      <c r="X240" s="1"/>
      <c r="Y240" s="1"/>
    </row>
    <row r="241" spans="1:25" x14ac:dyDescent="0.25">
      <c r="A241" s="6">
        <v>43748</v>
      </c>
      <c r="B241" t="s">
        <v>264</v>
      </c>
      <c r="C241" s="5" t="s">
        <v>2</v>
      </c>
      <c r="D241" s="5" t="s">
        <v>53</v>
      </c>
      <c r="E241" s="5" t="s">
        <v>250</v>
      </c>
      <c r="F241" s="5" t="s">
        <v>1</v>
      </c>
      <c r="G241" s="3">
        <f t="shared" si="17"/>
        <v>9.9009900990099011E-3</v>
      </c>
      <c r="H241" s="5" t="s">
        <v>40</v>
      </c>
      <c r="I241" s="1">
        <v>50</v>
      </c>
      <c r="J241" s="4">
        <v>101</v>
      </c>
      <c r="K241" s="1">
        <v>0</v>
      </c>
      <c r="L241" s="1">
        <f t="shared" si="15"/>
        <v>-50</v>
      </c>
      <c r="M241" s="1">
        <f t="shared" si="16"/>
        <v>6221.5</v>
      </c>
      <c r="N241" s="6"/>
      <c r="P241" s="5"/>
      <c r="Q241" s="5"/>
      <c r="R241" s="5"/>
      <c r="S241" s="5"/>
      <c r="T241" s="5"/>
      <c r="U241" s="1"/>
      <c r="V241" s="4"/>
      <c r="W241" s="1"/>
      <c r="X241" s="1"/>
      <c r="Y241" s="1"/>
    </row>
    <row r="242" spans="1:25" x14ac:dyDescent="0.25">
      <c r="A242" s="6">
        <v>43755</v>
      </c>
      <c r="B242" t="s">
        <v>135</v>
      </c>
      <c r="C242" s="5" t="s">
        <v>2</v>
      </c>
      <c r="D242" s="5" t="s">
        <v>153</v>
      </c>
      <c r="E242" s="5" t="s">
        <v>20</v>
      </c>
      <c r="F242" s="5" t="s">
        <v>1</v>
      </c>
      <c r="G242" s="3">
        <f t="shared" si="17"/>
        <v>1.9607843137254902E-2</v>
      </c>
      <c r="H242" s="5" t="s">
        <v>82</v>
      </c>
      <c r="I242" s="1">
        <v>50</v>
      </c>
      <c r="J242" s="4">
        <v>51</v>
      </c>
      <c r="K242" s="1">
        <v>137.5</v>
      </c>
      <c r="L242" s="1">
        <f t="shared" si="15"/>
        <v>87.5</v>
      </c>
      <c r="M242" s="1">
        <f t="shared" si="16"/>
        <v>6309</v>
      </c>
      <c r="N242" s="6"/>
      <c r="P242" s="5"/>
      <c r="Q242" s="5"/>
      <c r="R242" s="5"/>
      <c r="S242" s="5"/>
      <c r="T242" s="5"/>
      <c r="U242" s="1"/>
      <c r="V242" s="4"/>
      <c r="W242" s="1"/>
      <c r="X242" s="1"/>
      <c r="Y242" s="1"/>
    </row>
    <row r="243" spans="1:25" x14ac:dyDescent="0.25">
      <c r="A243" s="6">
        <v>43762</v>
      </c>
      <c r="B243" t="s">
        <v>37</v>
      </c>
      <c r="C243" s="5" t="s">
        <v>2</v>
      </c>
      <c r="D243" s="5" t="s">
        <v>265</v>
      </c>
      <c r="E243" s="5" t="s">
        <v>219</v>
      </c>
      <c r="F243" s="5" t="s">
        <v>1</v>
      </c>
      <c r="G243" s="3">
        <f t="shared" si="17"/>
        <v>1.7857142857142856E-2</v>
      </c>
      <c r="H243" s="5" t="s">
        <v>47</v>
      </c>
      <c r="I243" s="1">
        <v>50</v>
      </c>
      <c r="J243" s="4">
        <v>56</v>
      </c>
      <c r="K243" s="1">
        <v>0</v>
      </c>
      <c r="L243" s="1">
        <f t="shared" si="15"/>
        <v>-50</v>
      </c>
      <c r="M243" s="1">
        <f t="shared" si="16"/>
        <v>6259</v>
      </c>
      <c r="N243" s="6"/>
      <c r="P243" s="5"/>
      <c r="Q243" s="5"/>
      <c r="R243" s="5"/>
      <c r="S243" s="5"/>
      <c r="T243" s="5"/>
      <c r="U243" s="1"/>
      <c r="V243" s="4"/>
      <c r="W243" s="1"/>
      <c r="X243" s="1"/>
      <c r="Y243" s="1"/>
    </row>
    <row r="244" spans="1:25" x14ac:dyDescent="0.25">
      <c r="A244" s="6">
        <v>43762</v>
      </c>
      <c r="B244" t="s">
        <v>65</v>
      </c>
      <c r="C244" s="5" t="s">
        <v>2</v>
      </c>
      <c r="D244" s="5" t="s">
        <v>265</v>
      </c>
      <c r="E244" s="5" t="s">
        <v>22</v>
      </c>
      <c r="F244" s="5" t="s">
        <v>1</v>
      </c>
      <c r="G244" s="3">
        <f t="shared" si="17"/>
        <v>1.4925373134328358E-2</v>
      </c>
      <c r="H244" s="5" t="s">
        <v>266</v>
      </c>
      <c r="I244" s="1">
        <v>50</v>
      </c>
      <c r="J244" s="4">
        <v>67</v>
      </c>
      <c r="K244" s="1">
        <v>0</v>
      </c>
      <c r="L244" s="1">
        <f t="shared" si="15"/>
        <v>-50</v>
      </c>
      <c r="M244" s="1">
        <f t="shared" si="16"/>
        <v>6209</v>
      </c>
      <c r="N244" s="6"/>
      <c r="P244" s="5"/>
      <c r="Q244" s="5"/>
      <c r="R244" s="5"/>
      <c r="S244" s="5"/>
      <c r="T244" s="5"/>
      <c r="U244" s="1"/>
      <c r="V244" s="4"/>
      <c r="W244" s="1"/>
      <c r="X244" s="1"/>
      <c r="Y244" s="1"/>
    </row>
    <row r="245" spans="1:25" x14ac:dyDescent="0.25">
      <c r="A245" s="6">
        <v>43762</v>
      </c>
      <c r="B245" t="s">
        <v>204</v>
      </c>
      <c r="C245" s="5" t="s">
        <v>2</v>
      </c>
      <c r="D245" s="5" t="s">
        <v>265</v>
      </c>
      <c r="E245" s="5" t="s">
        <v>3</v>
      </c>
      <c r="F245" s="5" t="s">
        <v>1</v>
      </c>
      <c r="G245" s="3">
        <f t="shared" si="17"/>
        <v>7.0921985815602835E-3</v>
      </c>
      <c r="H245" s="5" t="s">
        <v>71</v>
      </c>
      <c r="I245" s="1">
        <v>50</v>
      </c>
      <c r="J245" s="4">
        <v>141</v>
      </c>
      <c r="K245" s="1">
        <v>0</v>
      </c>
      <c r="L245" s="1">
        <f t="shared" si="15"/>
        <v>-50</v>
      </c>
      <c r="M245" s="1">
        <f t="shared" si="16"/>
        <v>6159</v>
      </c>
      <c r="N245" s="6"/>
      <c r="P245" s="5"/>
      <c r="Q245" s="5"/>
      <c r="R245" s="5"/>
      <c r="S245" s="5"/>
      <c r="T245" s="5"/>
      <c r="U245" s="1"/>
      <c r="V245" s="4"/>
      <c r="W245" s="1"/>
      <c r="X245" s="1"/>
      <c r="Y245" s="1"/>
    </row>
    <row r="246" spans="1:25" x14ac:dyDescent="0.25">
      <c r="A246" s="6">
        <v>43769</v>
      </c>
      <c r="B246" t="s">
        <v>129</v>
      </c>
      <c r="C246" s="5" t="s">
        <v>2</v>
      </c>
      <c r="D246" s="5" t="s">
        <v>158</v>
      </c>
      <c r="E246" s="5" t="s">
        <v>3</v>
      </c>
      <c r="F246" s="5" t="s">
        <v>1</v>
      </c>
      <c r="G246" s="3">
        <f t="shared" si="17"/>
        <v>2.4390243902439025E-2</v>
      </c>
      <c r="H246" s="5" t="s">
        <v>214</v>
      </c>
      <c r="I246" s="1">
        <v>50</v>
      </c>
      <c r="J246" s="4">
        <v>41</v>
      </c>
      <c r="K246" s="1">
        <v>0</v>
      </c>
      <c r="L246" s="1">
        <f t="shared" ref="L246:L283" si="18">K246-I246</f>
        <v>-50</v>
      </c>
      <c r="M246" s="1">
        <f t="shared" si="16"/>
        <v>6109</v>
      </c>
      <c r="N246" s="6"/>
      <c r="P246" s="5"/>
      <c r="Q246" s="5"/>
      <c r="R246" s="5"/>
      <c r="S246" s="5"/>
      <c r="T246" s="5"/>
      <c r="U246" s="1"/>
      <c r="V246" s="4"/>
      <c r="W246" s="1"/>
      <c r="X246" s="1"/>
      <c r="Y246" s="1"/>
    </row>
    <row r="247" spans="1:25" x14ac:dyDescent="0.25">
      <c r="A247" s="6">
        <v>43769</v>
      </c>
      <c r="B247" t="s">
        <v>267</v>
      </c>
      <c r="C247" s="5" t="s">
        <v>2</v>
      </c>
      <c r="D247" s="5" t="s">
        <v>158</v>
      </c>
      <c r="E247" s="5" t="s">
        <v>22</v>
      </c>
      <c r="F247" s="5" t="s">
        <v>1</v>
      </c>
      <c r="G247" s="3">
        <f t="shared" si="17"/>
        <v>2.4390243902439025E-2</v>
      </c>
      <c r="H247" s="5" t="s">
        <v>127</v>
      </c>
      <c r="I247" s="1">
        <v>50</v>
      </c>
      <c r="J247" s="4">
        <v>41</v>
      </c>
      <c r="K247" s="1">
        <v>0</v>
      </c>
      <c r="L247" s="1">
        <f t="shared" si="18"/>
        <v>-50</v>
      </c>
      <c r="M247" s="1">
        <f t="shared" si="16"/>
        <v>6059</v>
      </c>
      <c r="N247" s="6"/>
      <c r="P247" s="5"/>
      <c r="Q247" s="5"/>
      <c r="R247" s="5"/>
      <c r="S247" s="5"/>
      <c r="T247" s="5"/>
      <c r="U247" s="1"/>
      <c r="V247" s="4"/>
      <c r="W247" s="1"/>
      <c r="X247" s="1"/>
      <c r="Y247" s="1"/>
    </row>
    <row r="248" spans="1:25" x14ac:dyDescent="0.25">
      <c r="A248" s="6">
        <v>43769</v>
      </c>
      <c r="B248" t="s">
        <v>135</v>
      </c>
      <c r="C248" s="5" t="s">
        <v>2</v>
      </c>
      <c r="D248" s="5" t="s">
        <v>158</v>
      </c>
      <c r="E248" s="5" t="s">
        <v>22</v>
      </c>
      <c r="F248" s="5" t="s">
        <v>1</v>
      </c>
      <c r="G248" s="3">
        <f t="shared" si="17"/>
        <v>2.4390243902439025E-2</v>
      </c>
      <c r="H248" s="5" t="s">
        <v>35</v>
      </c>
      <c r="I248" s="1">
        <v>50</v>
      </c>
      <c r="J248" s="4">
        <v>41</v>
      </c>
      <c r="K248" s="1">
        <v>0</v>
      </c>
      <c r="L248" s="1">
        <f t="shared" si="18"/>
        <v>-50</v>
      </c>
      <c r="M248" s="1">
        <f t="shared" si="16"/>
        <v>6009</v>
      </c>
      <c r="N248" s="6"/>
      <c r="P248" s="5"/>
      <c r="Q248" s="5"/>
      <c r="R248" s="5"/>
      <c r="S248" s="5"/>
      <c r="T248" s="5"/>
      <c r="U248" s="1"/>
      <c r="V248" s="4"/>
      <c r="W248" s="1"/>
      <c r="X248" s="1"/>
      <c r="Y248" s="1"/>
    </row>
    <row r="249" spans="1:25" x14ac:dyDescent="0.25">
      <c r="A249" s="6">
        <v>43769</v>
      </c>
      <c r="B249" t="s">
        <v>268</v>
      </c>
      <c r="C249" s="5" t="s">
        <v>2</v>
      </c>
      <c r="D249" s="5" t="s">
        <v>269</v>
      </c>
      <c r="E249" s="5" t="s">
        <v>27</v>
      </c>
      <c r="F249" s="5" t="s">
        <v>1</v>
      </c>
      <c r="G249" s="3">
        <f t="shared" si="17"/>
        <v>1.4084507042253521E-2</v>
      </c>
      <c r="H249" s="5" t="s">
        <v>270</v>
      </c>
      <c r="I249" s="1">
        <v>50</v>
      </c>
      <c r="J249" s="4">
        <v>71</v>
      </c>
      <c r="K249" s="1">
        <v>0</v>
      </c>
      <c r="L249" s="1">
        <f t="shared" si="18"/>
        <v>-50</v>
      </c>
      <c r="M249" s="1">
        <f t="shared" si="16"/>
        <v>5959</v>
      </c>
      <c r="N249" s="6"/>
      <c r="P249" s="5"/>
      <c r="Q249" s="5"/>
      <c r="R249" s="5"/>
      <c r="S249" s="5"/>
      <c r="T249" s="5"/>
      <c r="U249" s="1"/>
      <c r="V249" s="4"/>
      <c r="W249" s="1"/>
      <c r="X249" s="1"/>
      <c r="Y249" s="1"/>
    </row>
    <row r="250" spans="1:25" x14ac:dyDescent="0.25">
      <c r="A250" s="6">
        <v>43769</v>
      </c>
      <c r="B250" t="s">
        <v>271</v>
      </c>
      <c r="C250" s="5" t="s">
        <v>2</v>
      </c>
      <c r="D250" s="5" t="s">
        <v>269</v>
      </c>
      <c r="E250" s="5" t="s">
        <v>20</v>
      </c>
      <c r="F250" s="5" t="s">
        <v>1</v>
      </c>
      <c r="G250" s="3">
        <f t="shared" si="17"/>
        <v>3.9840637450199202E-3</v>
      </c>
      <c r="H250" s="5" t="s">
        <v>221</v>
      </c>
      <c r="I250" s="1">
        <v>50</v>
      </c>
      <c r="J250" s="4">
        <v>251</v>
      </c>
      <c r="K250" s="1">
        <v>0</v>
      </c>
      <c r="L250" s="1">
        <f t="shared" si="18"/>
        <v>-50</v>
      </c>
      <c r="M250" s="1">
        <f t="shared" si="16"/>
        <v>5909</v>
      </c>
      <c r="N250" s="6"/>
      <c r="P250" s="5"/>
      <c r="Q250" s="5"/>
      <c r="R250" s="5"/>
      <c r="S250" s="5"/>
      <c r="T250" s="5"/>
      <c r="U250" s="1"/>
      <c r="V250" s="4"/>
      <c r="W250" s="1"/>
      <c r="X250" s="1"/>
      <c r="Y250" s="1"/>
    </row>
    <row r="251" spans="1:25" x14ac:dyDescent="0.25">
      <c r="A251" s="6">
        <v>43783</v>
      </c>
      <c r="B251" t="s">
        <v>263</v>
      </c>
      <c r="C251" s="5" t="s">
        <v>2</v>
      </c>
      <c r="D251" s="5" t="s">
        <v>169</v>
      </c>
      <c r="E251" s="5" t="s">
        <v>20</v>
      </c>
      <c r="F251" s="5" t="s">
        <v>1</v>
      </c>
      <c r="G251" s="3">
        <f t="shared" si="17"/>
        <v>1.9607843137254902E-2</v>
      </c>
      <c r="H251" s="5" t="s">
        <v>206</v>
      </c>
      <c r="I251" s="1">
        <v>50</v>
      </c>
      <c r="J251" s="4">
        <v>51</v>
      </c>
      <c r="K251" s="1">
        <v>0</v>
      </c>
      <c r="L251" s="1">
        <f t="shared" si="18"/>
        <v>-50</v>
      </c>
      <c r="M251" s="1">
        <f t="shared" si="16"/>
        <v>5859</v>
      </c>
      <c r="N251" s="6"/>
      <c r="P251" s="5"/>
      <c r="Q251" s="5"/>
      <c r="R251" s="5"/>
      <c r="S251" s="5"/>
      <c r="T251" s="5"/>
      <c r="U251" s="1"/>
      <c r="V251" s="4"/>
      <c r="W251" s="1"/>
      <c r="X251" s="1"/>
      <c r="Y251" s="1"/>
    </row>
    <row r="252" spans="1:25" x14ac:dyDescent="0.25">
      <c r="A252" s="6">
        <v>43783</v>
      </c>
      <c r="B252" t="s">
        <v>168</v>
      </c>
      <c r="C252" s="5" t="s">
        <v>2</v>
      </c>
      <c r="D252" s="5" t="s">
        <v>169</v>
      </c>
      <c r="E252" s="5" t="s">
        <v>17</v>
      </c>
      <c r="F252" s="5" t="s">
        <v>1</v>
      </c>
      <c r="G252" s="3">
        <f t="shared" si="17"/>
        <v>2.1739130434782608E-2</v>
      </c>
      <c r="H252" s="5" t="s">
        <v>272</v>
      </c>
      <c r="I252" s="1">
        <v>50</v>
      </c>
      <c r="J252" s="4">
        <v>46</v>
      </c>
      <c r="K252" s="1">
        <v>0</v>
      </c>
      <c r="L252" s="1">
        <f t="shared" si="18"/>
        <v>-50</v>
      </c>
      <c r="M252" s="1">
        <f t="shared" si="16"/>
        <v>5809</v>
      </c>
      <c r="N252" s="6"/>
      <c r="P252" s="5"/>
      <c r="Q252" s="5"/>
      <c r="R252" s="5"/>
      <c r="S252" s="5"/>
      <c r="T252" s="5"/>
      <c r="U252" s="1"/>
      <c r="V252" s="4"/>
      <c r="W252" s="1"/>
      <c r="X252" s="1"/>
      <c r="Y252" s="1"/>
    </row>
    <row r="253" spans="1:25" x14ac:dyDescent="0.25">
      <c r="A253" s="6">
        <v>43783</v>
      </c>
      <c r="B253" t="s">
        <v>273</v>
      </c>
      <c r="C253" s="5" t="s">
        <v>2</v>
      </c>
      <c r="D253" s="5" t="s">
        <v>169</v>
      </c>
      <c r="E253" s="5" t="s">
        <v>20</v>
      </c>
      <c r="F253" s="5" t="s">
        <v>1</v>
      </c>
      <c r="G253" s="3">
        <f t="shared" si="17"/>
        <v>7.9365079365079361E-3</v>
      </c>
      <c r="H253" s="5" t="s">
        <v>40</v>
      </c>
      <c r="I253" s="1">
        <v>50</v>
      </c>
      <c r="J253" s="4">
        <v>126</v>
      </c>
      <c r="K253" s="1">
        <v>0</v>
      </c>
      <c r="L253" s="1">
        <f t="shared" si="18"/>
        <v>-50</v>
      </c>
      <c r="M253" s="1">
        <f t="shared" si="16"/>
        <v>5759</v>
      </c>
      <c r="N253" s="6"/>
      <c r="P253" s="5"/>
      <c r="Q253" s="5"/>
      <c r="R253" s="5"/>
      <c r="S253" s="5"/>
      <c r="T253" s="5"/>
      <c r="U253" s="1"/>
      <c r="V253" s="4"/>
      <c r="W253" s="1"/>
      <c r="X253" s="1"/>
      <c r="Y253" s="1"/>
    </row>
    <row r="254" spans="1:25" x14ac:dyDescent="0.25">
      <c r="A254" s="6">
        <v>43783</v>
      </c>
      <c r="B254" t="s">
        <v>274</v>
      </c>
      <c r="C254" s="5" t="s">
        <v>2</v>
      </c>
      <c r="D254" s="5" t="s">
        <v>169</v>
      </c>
      <c r="E254" s="5" t="s">
        <v>20</v>
      </c>
      <c r="F254" s="5" t="s">
        <v>1</v>
      </c>
      <c r="G254" s="3">
        <f t="shared" si="17"/>
        <v>7.9365079365079361E-3</v>
      </c>
      <c r="H254" s="5" t="s">
        <v>270</v>
      </c>
      <c r="I254" s="1">
        <v>50</v>
      </c>
      <c r="J254" s="4">
        <v>126</v>
      </c>
      <c r="K254" s="1">
        <v>0</v>
      </c>
      <c r="L254" s="1">
        <f t="shared" si="18"/>
        <v>-50</v>
      </c>
      <c r="M254" s="1">
        <f t="shared" si="16"/>
        <v>5709</v>
      </c>
      <c r="N254" s="6"/>
      <c r="P254" s="5"/>
      <c r="Q254" s="5"/>
      <c r="R254" s="5"/>
      <c r="S254" s="5"/>
      <c r="T254" s="5"/>
      <c r="U254" s="1"/>
      <c r="V254" s="4"/>
      <c r="W254" s="1"/>
      <c r="X254" s="1"/>
      <c r="Y254" s="1"/>
    </row>
    <row r="255" spans="1:25" x14ac:dyDescent="0.25">
      <c r="A255" s="6">
        <v>43790</v>
      </c>
      <c r="B255" t="s">
        <v>262</v>
      </c>
      <c r="C255" s="5" t="s">
        <v>2</v>
      </c>
      <c r="D255" s="5" t="s">
        <v>172</v>
      </c>
      <c r="E255" s="5" t="s">
        <v>20</v>
      </c>
      <c r="F255" s="5" t="s">
        <v>1</v>
      </c>
      <c r="G255" s="3">
        <f t="shared" si="17"/>
        <v>1.4925373134328358E-2</v>
      </c>
      <c r="H255" s="5" t="s">
        <v>35</v>
      </c>
      <c r="I255" s="1">
        <v>50</v>
      </c>
      <c r="J255" s="4">
        <v>67</v>
      </c>
      <c r="K255" s="1">
        <v>0</v>
      </c>
      <c r="L255" s="1">
        <f t="shared" si="18"/>
        <v>-50</v>
      </c>
      <c r="M255" s="1">
        <f t="shared" si="16"/>
        <v>5659</v>
      </c>
      <c r="N255" s="6"/>
      <c r="P255" s="5"/>
      <c r="Q255" s="5"/>
      <c r="R255" s="5"/>
      <c r="S255" s="5"/>
      <c r="T255" s="5"/>
      <c r="U255" s="1"/>
      <c r="V255" s="4"/>
      <c r="W255" s="1"/>
      <c r="X255" s="1"/>
      <c r="Y255" s="1"/>
    </row>
    <row r="256" spans="1:25" x14ac:dyDescent="0.25">
      <c r="A256" s="6">
        <v>43790</v>
      </c>
      <c r="B256" t="s">
        <v>233</v>
      </c>
      <c r="C256" s="5" t="s">
        <v>2</v>
      </c>
      <c r="D256" s="5" t="s">
        <v>172</v>
      </c>
      <c r="E256" s="5" t="s">
        <v>275</v>
      </c>
      <c r="F256" s="5" t="s">
        <v>1</v>
      </c>
      <c r="G256" s="3">
        <f t="shared" si="17"/>
        <v>1.4084507042253521E-2</v>
      </c>
      <c r="H256" s="5" t="s">
        <v>35</v>
      </c>
      <c r="I256" s="1">
        <v>50</v>
      </c>
      <c r="J256" s="4">
        <v>71</v>
      </c>
      <c r="K256" s="1">
        <v>0</v>
      </c>
      <c r="L256" s="1">
        <f t="shared" si="18"/>
        <v>-50</v>
      </c>
      <c r="M256" s="1">
        <f t="shared" si="16"/>
        <v>5609</v>
      </c>
      <c r="N256" s="6"/>
      <c r="P256" s="5"/>
      <c r="Q256" s="5"/>
      <c r="R256" s="5"/>
      <c r="S256" s="5"/>
      <c r="T256" s="5"/>
      <c r="U256" s="1"/>
      <c r="V256" s="4"/>
      <c r="W256" s="1"/>
      <c r="X256" s="1"/>
      <c r="Y256" s="1"/>
    </row>
    <row r="257" spans="1:25" x14ac:dyDescent="0.25">
      <c r="A257" s="6">
        <v>43832</v>
      </c>
      <c r="B257" t="s">
        <v>276</v>
      </c>
      <c r="C257" s="5" t="s">
        <v>2</v>
      </c>
      <c r="D257" s="5" t="s">
        <v>182</v>
      </c>
      <c r="E257" s="5" t="s">
        <v>250</v>
      </c>
      <c r="F257" s="5" t="s">
        <v>1</v>
      </c>
      <c r="G257" s="3">
        <f t="shared" si="17"/>
        <v>1.2345679012345678E-2</v>
      </c>
      <c r="H257" s="5" t="s">
        <v>60</v>
      </c>
      <c r="I257" s="1">
        <v>50</v>
      </c>
      <c r="J257" s="4">
        <v>81</v>
      </c>
      <c r="K257" s="1">
        <v>0</v>
      </c>
      <c r="L257" s="1">
        <f t="shared" si="18"/>
        <v>-50</v>
      </c>
      <c r="M257" s="1">
        <f t="shared" si="16"/>
        <v>5559</v>
      </c>
      <c r="N257" s="6"/>
      <c r="P257" s="5"/>
      <c r="Q257" s="5"/>
      <c r="R257" s="5"/>
      <c r="S257" s="5"/>
      <c r="T257" s="5"/>
      <c r="U257" s="1"/>
      <c r="V257" s="4"/>
      <c r="W257" s="1"/>
      <c r="X257" s="1"/>
      <c r="Y257" s="1"/>
    </row>
    <row r="258" spans="1:25" x14ac:dyDescent="0.25">
      <c r="A258" s="6">
        <v>43832</v>
      </c>
      <c r="B258" t="s">
        <v>277</v>
      </c>
      <c r="C258" s="5" t="s">
        <v>2</v>
      </c>
      <c r="D258" s="5" t="s">
        <v>182</v>
      </c>
      <c r="E258" s="5" t="s">
        <v>22</v>
      </c>
      <c r="F258" s="5" t="s">
        <v>1</v>
      </c>
      <c r="G258" s="3">
        <f t="shared" si="17"/>
        <v>1.4925373134328358E-2</v>
      </c>
      <c r="H258" s="5" t="s">
        <v>35</v>
      </c>
      <c r="I258" s="1">
        <v>50</v>
      </c>
      <c r="J258" s="4">
        <v>67</v>
      </c>
      <c r="K258" s="1">
        <v>0</v>
      </c>
      <c r="L258" s="1">
        <f t="shared" si="18"/>
        <v>-50</v>
      </c>
      <c r="M258" s="1">
        <f t="shared" si="16"/>
        <v>5509</v>
      </c>
      <c r="N258" s="6"/>
      <c r="P258" s="5"/>
      <c r="Q258" s="5"/>
      <c r="R258" s="5"/>
      <c r="S258" s="5"/>
      <c r="T258" s="5"/>
      <c r="U258" s="1"/>
      <c r="V258" s="4"/>
      <c r="W258" s="1"/>
      <c r="X258" s="1"/>
      <c r="Y258" s="1"/>
    </row>
    <row r="259" spans="1:25" x14ac:dyDescent="0.25">
      <c r="A259" s="6">
        <v>43839</v>
      </c>
      <c r="B259" t="s">
        <v>277</v>
      </c>
      <c r="C259" s="5" t="s">
        <v>2</v>
      </c>
      <c r="D259" s="5" t="s">
        <v>185</v>
      </c>
      <c r="E259" s="5" t="s">
        <v>3</v>
      </c>
      <c r="F259" s="5" t="s">
        <v>1</v>
      </c>
      <c r="G259" s="3">
        <f t="shared" si="17"/>
        <v>1.9607843137254902E-2</v>
      </c>
      <c r="H259" s="5" t="s">
        <v>125</v>
      </c>
      <c r="I259" s="1">
        <v>50</v>
      </c>
      <c r="J259" s="4">
        <v>51</v>
      </c>
      <c r="K259" s="1">
        <v>225</v>
      </c>
      <c r="L259" s="1">
        <f t="shared" si="18"/>
        <v>175</v>
      </c>
      <c r="M259" s="1">
        <f t="shared" si="16"/>
        <v>5684</v>
      </c>
      <c r="N259" s="6"/>
      <c r="P259" s="5"/>
      <c r="Q259" s="5"/>
      <c r="R259" s="5"/>
      <c r="S259" s="5"/>
      <c r="T259" s="5"/>
      <c r="U259" s="1"/>
      <c r="V259" s="4"/>
      <c r="W259" s="1"/>
      <c r="X259" s="1"/>
      <c r="Y259" s="1"/>
    </row>
    <row r="260" spans="1:25" x14ac:dyDescent="0.25">
      <c r="A260" s="6">
        <v>43839</v>
      </c>
      <c r="B260" t="s">
        <v>263</v>
      </c>
      <c r="C260" s="5" t="s">
        <v>2</v>
      </c>
      <c r="D260" s="5" t="s">
        <v>185</v>
      </c>
      <c r="E260" s="5" t="s">
        <v>3</v>
      </c>
      <c r="F260" s="5" t="s">
        <v>1</v>
      </c>
      <c r="G260" s="3">
        <f t="shared" si="17"/>
        <v>9.9009900990099011E-3</v>
      </c>
      <c r="H260" s="5" t="s">
        <v>138</v>
      </c>
      <c r="I260" s="1">
        <v>50</v>
      </c>
      <c r="J260" s="4">
        <v>101</v>
      </c>
      <c r="K260" s="1">
        <v>0</v>
      </c>
      <c r="L260" s="1">
        <f t="shared" si="18"/>
        <v>-50</v>
      </c>
      <c r="M260" s="1">
        <f t="shared" si="16"/>
        <v>5634</v>
      </c>
      <c r="N260" s="6"/>
      <c r="P260" s="5"/>
      <c r="Q260" s="5"/>
      <c r="R260" s="5"/>
      <c r="S260" s="5"/>
      <c r="T260" s="5"/>
      <c r="U260" s="1"/>
      <c r="V260" s="4"/>
      <c r="W260" s="1"/>
      <c r="X260" s="1"/>
      <c r="Y260" s="1"/>
    </row>
    <row r="261" spans="1:25" x14ac:dyDescent="0.25">
      <c r="A261" s="6">
        <v>43839</v>
      </c>
      <c r="B261" t="s">
        <v>210</v>
      </c>
      <c r="C261" s="5" t="s">
        <v>2</v>
      </c>
      <c r="D261" s="5" t="s">
        <v>185</v>
      </c>
      <c r="E261" s="5" t="s">
        <v>3</v>
      </c>
      <c r="F261" s="5" t="s">
        <v>1</v>
      </c>
      <c r="G261" s="3">
        <f t="shared" si="17"/>
        <v>1.4084507042253521E-2</v>
      </c>
      <c r="H261" s="5" t="s">
        <v>40</v>
      </c>
      <c r="I261" s="1">
        <v>50</v>
      </c>
      <c r="J261" s="4">
        <v>71</v>
      </c>
      <c r="K261" s="1">
        <v>0</v>
      </c>
      <c r="L261" s="1">
        <f t="shared" si="18"/>
        <v>-50</v>
      </c>
      <c r="M261" s="1">
        <f t="shared" si="16"/>
        <v>5584</v>
      </c>
      <c r="N261" s="6"/>
      <c r="P261" s="5"/>
      <c r="Q261" s="5"/>
      <c r="R261" s="5"/>
      <c r="S261" s="5"/>
      <c r="T261" s="5"/>
      <c r="U261" s="1"/>
      <c r="V261" s="4"/>
      <c r="W261" s="1"/>
      <c r="X261" s="1"/>
      <c r="Y261" s="1"/>
    </row>
    <row r="262" spans="1:25" x14ac:dyDescent="0.25">
      <c r="A262" s="6">
        <v>43839</v>
      </c>
      <c r="B262" t="s">
        <v>192</v>
      </c>
      <c r="C262" s="5" t="s">
        <v>2</v>
      </c>
      <c r="D262" s="5" t="s">
        <v>185</v>
      </c>
      <c r="E262" s="5" t="s">
        <v>3</v>
      </c>
      <c r="F262" s="5" t="s">
        <v>1</v>
      </c>
      <c r="G262" s="3">
        <f t="shared" si="17"/>
        <v>1.7857142857142856E-2</v>
      </c>
      <c r="H262" s="5" t="s">
        <v>40</v>
      </c>
      <c r="I262" s="1">
        <v>50</v>
      </c>
      <c r="J262" s="4">
        <v>56</v>
      </c>
      <c r="K262" s="1">
        <v>0</v>
      </c>
      <c r="L262" s="1">
        <f t="shared" si="18"/>
        <v>-50</v>
      </c>
      <c r="M262" s="1">
        <f t="shared" si="16"/>
        <v>5534</v>
      </c>
      <c r="N262" s="6"/>
      <c r="P262" s="5"/>
      <c r="Q262" s="5"/>
      <c r="R262" s="5"/>
      <c r="S262" s="5"/>
      <c r="T262" s="5"/>
      <c r="U262" s="1"/>
      <c r="V262" s="4"/>
      <c r="W262" s="1"/>
      <c r="X262" s="1"/>
      <c r="Y262" s="1"/>
    </row>
    <row r="263" spans="1:25" x14ac:dyDescent="0.25">
      <c r="A263" s="6">
        <v>43846</v>
      </c>
      <c r="B263" t="s">
        <v>191</v>
      </c>
      <c r="C263" s="5" t="s">
        <v>2</v>
      </c>
      <c r="D263" s="5" t="s">
        <v>278</v>
      </c>
      <c r="E263" s="5" t="s">
        <v>3</v>
      </c>
      <c r="F263" s="5" t="s">
        <v>1</v>
      </c>
      <c r="G263" s="3">
        <f t="shared" si="17"/>
        <v>4.9751243781094526E-3</v>
      </c>
      <c r="H263" s="5" t="s">
        <v>40</v>
      </c>
      <c r="I263" s="1">
        <v>50</v>
      </c>
      <c r="J263" s="4">
        <v>201</v>
      </c>
      <c r="K263" s="1">
        <v>0</v>
      </c>
      <c r="L263" s="1">
        <f t="shared" si="18"/>
        <v>-50</v>
      </c>
      <c r="M263" s="1">
        <f t="shared" si="16"/>
        <v>5484</v>
      </c>
      <c r="N263" s="6"/>
      <c r="P263" s="5"/>
      <c r="Q263" s="5"/>
      <c r="R263" s="5"/>
      <c r="S263" s="5"/>
      <c r="T263" s="5"/>
      <c r="U263" s="1"/>
      <c r="V263" s="4"/>
      <c r="W263" s="1"/>
      <c r="X263" s="1"/>
      <c r="Y263" s="1"/>
    </row>
    <row r="264" spans="1:25" x14ac:dyDescent="0.25">
      <c r="A264" s="6">
        <v>43846</v>
      </c>
      <c r="B264" t="s">
        <v>274</v>
      </c>
      <c r="C264" s="5" t="s">
        <v>2</v>
      </c>
      <c r="D264" s="5" t="s">
        <v>278</v>
      </c>
      <c r="E264" s="5" t="s">
        <v>250</v>
      </c>
      <c r="F264" s="5" t="s">
        <v>1</v>
      </c>
      <c r="G264" s="3">
        <f t="shared" si="17"/>
        <v>2.8490028490028491E-3</v>
      </c>
      <c r="H264" s="5" t="s">
        <v>195</v>
      </c>
      <c r="I264" s="1">
        <v>50</v>
      </c>
      <c r="J264" s="4">
        <v>351</v>
      </c>
      <c r="K264" s="1">
        <v>0</v>
      </c>
      <c r="L264" s="1">
        <f t="shared" si="18"/>
        <v>-50</v>
      </c>
      <c r="M264" s="1">
        <f t="shared" si="16"/>
        <v>5434</v>
      </c>
      <c r="N264" s="6"/>
      <c r="P264" s="5"/>
      <c r="Q264" s="5"/>
      <c r="R264" s="5"/>
      <c r="S264" s="5"/>
      <c r="T264" s="5"/>
      <c r="U264" s="1"/>
      <c r="V264" s="4"/>
      <c r="W264" s="1"/>
      <c r="X264" s="1"/>
      <c r="Y264" s="1"/>
    </row>
    <row r="265" spans="1:25" x14ac:dyDescent="0.25">
      <c r="A265" s="6">
        <v>43853</v>
      </c>
      <c r="B265" t="s">
        <v>279</v>
      </c>
      <c r="C265" s="5" t="s">
        <v>2</v>
      </c>
      <c r="D265" s="5" t="s">
        <v>193</v>
      </c>
      <c r="E265" s="5" t="s">
        <v>3</v>
      </c>
      <c r="F265" s="5" t="s">
        <v>1</v>
      </c>
      <c r="G265" s="3">
        <f t="shared" si="17"/>
        <v>5.681818181818182E-3</v>
      </c>
      <c r="H265" s="5" t="s">
        <v>32</v>
      </c>
      <c r="I265" s="1">
        <v>50</v>
      </c>
      <c r="J265" s="4">
        <v>176</v>
      </c>
      <c r="K265" s="1">
        <v>1118.75</v>
      </c>
      <c r="L265" s="1">
        <f t="shared" si="18"/>
        <v>1068.75</v>
      </c>
      <c r="M265" s="1">
        <f t="shared" si="16"/>
        <v>6502.75</v>
      </c>
      <c r="N265" s="6"/>
      <c r="P265" s="5"/>
      <c r="Q265" s="5"/>
      <c r="R265" s="5"/>
      <c r="S265" s="5"/>
      <c r="T265" s="5"/>
      <c r="U265" s="1"/>
      <c r="V265" s="4"/>
      <c r="W265" s="1"/>
      <c r="X265" s="1"/>
      <c r="Y265" s="1"/>
    </row>
    <row r="266" spans="1:25" x14ac:dyDescent="0.25">
      <c r="A266" s="6">
        <v>43853</v>
      </c>
      <c r="B266" t="s">
        <v>263</v>
      </c>
      <c r="C266" s="5" t="s">
        <v>2</v>
      </c>
      <c r="D266" s="5" t="s">
        <v>193</v>
      </c>
      <c r="E266" s="5" t="s">
        <v>22</v>
      </c>
      <c r="F266" s="5" t="s">
        <v>1</v>
      </c>
      <c r="G266" s="3">
        <f t="shared" si="17"/>
        <v>1.2345679012345678E-2</v>
      </c>
      <c r="H266" s="5" t="s">
        <v>40</v>
      </c>
      <c r="I266" s="1">
        <v>50</v>
      </c>
      <c r="J266" s="4">
        <v>81</v>
      </c>
      <c r="K266" s="1">
        <v>0</v>
      </c>
      <c r="L266" s="1">
        <f t="shared" si="18"/>
        <v>-50</v>
      </c>
      <c r="M266" s="1">
        <f t="shared" si="16"/>
        <v>6452.75</v>
      </c>
      <c r="N266" s="6"/>
      <c r="P266" s="5"/>
      <c r="Q266" s="5"/>
      <c r="R266" s="5"/>
      <c r="S266" s="5"/>
      <c r="T266" s="5"/>
      <c r="U266" s="1"/>
      <c r="V266" s="4"/>
      <c r="W266" s="1"/>
      <c r="X266" s="1"/>
      <c r="Y266" s="1"/>
    </row>
    <row r="267" spans="1:25" x14ac:dyDescent="0.25">
      <c r="A267" s="6">
        <v>43853</v>
      </c>
      <c r="B267" t="s">
        <v>210</v>
      </c>
      <c r="C267" s="5" t="s">
        <v>2</v>
      </c>
      <c r="D267" s="5" t="s">
        <v>193</v>
      </c>
      <c r="E267" s="5" t="s">
        <v>3</v>
      </c>
      <c r="F267" s="5" t="s">
        <v>1</v>
      </c>
      <c r="G267" s="3">
        <f t="shared" si="17"/>
        <v>7.9365079365079361E-3</v>
      </c>
      <c r="H267" s="5" t="s">
        <v>40</v>
      </c>
      <c r="I267" s="1">
        <v>50</v>
      </c>
      <c r="J267" s="4">
        <v>126</v>
      </c>
      <c r="K267" s="1">
        <v>0</v>
      </c>
      <c r="L267" s="1">
        <f t="shared" si="18"/>
        <v>-50</v>
      </c>
      <c r="M267" s="1">
        <f t="shared" si="16"/>
        <v>6402.75</v>
      </c>
      <c r="N267" s="6"/>
      <c r="P267" s="5"/>
      <c r="Q267" s="5"/>
      <c r="R267" s="5"/>
      <c r="S267" s="5"/>
      <c r="T267" s="5"/>
      <c r="U267" s="1"/>
      <c r="V267" s="4"/>
      <c r="W267" s="1"/>
      <c r="X267" s="1"/>
      <c r="Y267" s="1"/>
    </row>
    <row r="268" spans="1:25" x14ac:dyDescent="0.25">
      <c r="A268" s="6">
        <v>43853</v>
      </c>
      <c r="B268" t="s">
        <v>197</v>
      </c>
      <c r="C268" s="5" t="s">
        <v>2</v>
      </c>
      <c r="D268" s="5" t="s">
        <v>193</v>
      </c>
      <c r="E268" s="5" t="s">
        <v>22</v>
      </c>
      <c r="F268" s="5" t="s">
        <v>1</v>
      </c>
      <c r="G268" s="3">
        <f t="shared" si="17"/>
        <v>1.4084507042253521E-2</v>
      </c>
      <c r="H268" s="5" t="s">
        <v>67</v>
      </c>
      <c r="I268" s="1">
        <v>50</v>
      </c>
      <c r="J268" s="4">
        <v>71</v>
      </c>
      <c r="K268" s="1">
        <v>0</v>
      </c>
      <c r="L268" s="1">
        <f t="shared" si="18"/>
        <v>-50</v>
      </c>
      <c r="M268" s="1">
        <f t="shared" si="16"/>
        <v>6352.75</v>
      </c>
      <c r="N268" s="6"/>
      <c r="P268" s="5"/>
      <c r="Q268" s="5"/>
      <c r="R268" s="5"/>
      <c r="S268" s="5"/>
      <c r="T268" s="5"/>
      <c r="U268" s="1"/>
      <c r="V268" s="4"/>
      <c r="W268" s="1"/>
      <c r="X268" s="1"/>
      <c r="Y268" s="1"/>
    </row>
    <row r="269" spans="1:25" x14ac:dyDescent="0.25">
      <c r="A269" s="6">
        <v>43860</v>
      </c>
      <c r="B269" t="s">
        <v>65</v>
      </c>
      <c r="C269" s="5" t="s">
        <v>2</v>
      </c>
      <c r="D269" s="5" t="s">
        <v>198</v>
      </c>
      <c r="E269" s="5" t="s">
        <v>280</v>
      </c>
      <c r="F269" s="5" t="s">
        <v>1</v>
      </c>
      <c r="G269" s="3">
        <f t="shared" si="17"/>
        <v>1.4925373134328358E-2</v>
      </c>
      <c r="H269" s="5" t="s">
        <v>40</v>
      </c>
      <c r="I269" s="1">
        <v>50</v>
      </c>
      <c r="J269" s="4">
        <v>67</v>
      </c>
      <c r="K269" s="1">
        <v>0</v>
      </c>
      <c r="L269" s="1">
        <f t="shared" si="18"/>
        <v>-50</v>
      </c>
      <c r="M269" s="1">
        <f t="shared" si="16"/>
        <v>6302.75</v>
      </c>
      <c r="N269" s="6"/>
      <c r="P269" s="5"/>
      <c r="Q269" s="5"/>
      <c r="R269" s="5"/>
      <c r="S269" s="5"/>
      <c r="T269" s="5"/>
      <c r="U269" s="1"/>
      <c r="V269" s="4"/>
      <c r="W269" s="1"/>
      <c r="X269" s="1"/>
      <c r="Y269" s="1"/>
    </row>
    <row r="270" spans="1:25" x14ac:dyDescent="0.25">
      <c r="A270" s="6">
        <v>43860</v>
      </c>
      <c r="B270" t="s">
        <v>279</v>
      </c>
      <c r="C270" s="5" t="s">
        <v>2</v>
      </c>
      <c r="D270" s="5" t="s">
        <v>198</v>
      </c>
      <c r="E270" s="5" t="s">
        <v>3</v>
      </c>
      <c r="F270" s="5" t="s">
        <v>1</v>
      </c>
      <c r="G270" s="3">
        <f t="shared" si="17"/>
        <v>9.9009900990099011E-3</v>
      </c>
      <c r="H270" s="5" t="s">
        <v>150</v>
      </c>
      <c r="I270" s="1">
        <v>50</v>
      </c>
      <c r="J270" s="4">
        <v>101</v>
      </c>
      <c r="K270" s="1">
        <v>0</v>
      </c>
      <c r="L270" s="1">
        <f t="shared" si="18"/>
        <v>-50</v>
      </c>
      <c r="M270" s="1">
        <f t="shared" si="16"/>
        <v>6252.75</v>
      </c>
      <c r="N270" s="6"/>
      <c r="P270" s="5"/>
      <c r="Q270" s="5"/>
      <c r="R270" s="5"/>
      <c r="S270" s="5"/>
      <c r="T270" s="5"/>
      <c r="U270" s="1"/>
      <c r="V270" s="4"/>
      <c r="W270" s="1"/>
      <c r="X270" s="1"/>
      <c r="Y270" s="1"/>
    </row>
    <row r="271" spans="1:25" x14ac:dyDescent="0.25">
      <c r="A271" s="6">
        <v>43860</v>
      </c>
      <c r="B271" t="s">
        <v>37</v>
      </c>
      <c r="C271" s="5" t="s">
        <v>2</v>
      </c>
      <c r="D271" s="5" t="s">
        <v>198</v>
      </c>
      <c r="E271" s="5" t="s">
        <v>23</v>
      </c>
      <c r="F271" s="5" t="s">
        <v>1</v>
      </c>
      <c r="G271" s="3">
        <f t="shared" si="17"/>
        <v>6.6225165562913907E-3</v>
      </c>
      <c r="H271" s="5" t="s">
        <v>194</v>
      </c>
      <c r="I271" s="1">
        <v>50</v>
      </c>
      <c r="J271" s="4">
        <v>151</v>
      </c>
      <c r="K271" s="1">
        <v>0</v>
      </c>
      <c r="L271" s="1">
        <f t="shared" si="18"/>
        <v>-50</v>
      </c>
      <c r="M271" s="1">
        <f t="shared" si="16"/>
        <v>6202.75</v>
      </c>
      <c r="N271" s="6"/>
      <c r="P271" s="5"/>
      <c r="Q271" s="5"/>
      <c r="R271" s="5"/>
      <c r="S271" s="5"/>
      <c r="T271" s="5"/>
      <c r="U271" s="1"/>
      <c r="V271" s="4"/>
      <c r="W271" s="1"/>
      <c r="X271" s="1"/>
      <c r="Y271" s="1"/>
    </row>
    <row r="272" spans="1:25" x14ac:dyDescent="0.25">
      <c r="A272" s="6">
        <v>43860</v>
      </c>
      <c r="B272" t="s">
        <v>281</v>
      </c>
      <c r="C272" s="5" t="s">
        <v>2</v>
      </c>
      <c r="D272" s="5" t="s">
        <v>198</v>
      </c>
      <c r="E272" s="5" t="s">
        <v>282</v>
      </c>
      <c r="F272" s="5" t="s">
        <v>1</v>
      </c>
      <c r="G272" s="3">
        <f t="shared" si="17"/>
        <v>9.0090090090090089E-3</v>
      </c>
      <c r="H272" s="5" t="s">
        <v>40</v>
      </c>
      <c r="I272" s="1">
        <v>50</v>
      </c>
      <c r="J272" s="4">
        <v>111</v>
      </c>
      <c r="K272" s="1">
        <v>0</v>
      </c>
      <c r="L272" s="1">
        <f t="shared" si="18"/>
        <v>-50</v>
      </c>
      <c r="M272" s="1">
        <f t="shared" si="16"/>
        <v>6152.75</v>
      </c>
      <c r="N272" s="6"/>
      <c r="P272" s="5"/>
      <c r="Q272" s="5"/>
      <c r="R272" s="5"/>
      <c r="S272" s="5"/>
      <c r="T272" s="5"/>
      <c r="U272" s="1"/>
      <c r="V272" s="4"/>
      <c r="W272" s="1"/>
      <c r="X272" s="1"/>
      <c r="Y272" s="1"/>
    </row>
    <row r="273" spans="1:25" x14ac:dyDescent="0.25">
      <c r="A273" s="6">
        <v>43867</v>
      </c>
      <c r="B273" t="s">
        <v>283</v>
      </c>
      <c r="C273" s="5" t="s">
        <v>2</v>
      </c>
      <c r="D273" s="5" t="s">
        <v>200</v>
      </c>
      <c r="E273" s="5" t="s">
        <v>3</v>
      </c>
      <c r="F273" s="5" t="s">
        <v>1</v>
      </c>
      <c r="G273" s="3">
        <f t="shared" si="17"/>
        <v>9.9009900990099011E-3</v>
      </c>
      <c r="H273" s="5" t="s">
        <v>40</v>
      </c>
      <c r="I273" s="1">
        <v>50</v>
      </c>
      <c r="J273" s="4">
        <v>101</v>
      </c>
      <c r="K273" s="1">
        <v>0</v>
      </c>
      <c r="L273" s="1">
        <f t="shared" si="18"/>
        <v>-50</v>
      </c>
      <c r="M273" s="1">
        <f t="shared" si="16"/>
        <v>6102.75</v>
      </c>
      <c r="N273" s="6"/>
      <c r="P273" s="5"/>
      <c r="Q273" s="5"/>
      <c r="R273" s="5"/>
      <c r="S273" s="5"/>
      <c r="T273" s="5"/>
      <c r="U273" s="1"/>
      <c r="V273" s="4"/>
      <c r="W273" s="1"/>
      <c r="X273" s="1"/>
      <c r="Y273" s="1"/>
    </row>
    <row r="274" spans="1:25" x14ac:dyDescent="0.25">
      <c r="A274" s="6">
        <v>43867</v>
      </c>
      <c r="B274" t="s">
        <v>274</v>
      </c>
      <c r="C274" s="5" t="s">
        <v>2</v>
      </c>
      <c r="D274" s="5" t="s">
        <v>200</v>
      </c>
      <c r="E274" s="5" t="s">
        <v>3</v>
      </c>
      <c r="F274" s="5" t="s">
        <v>1</v>
      </c>
      <c r="G274" s="3">
        <f t="shared" si="17"/>
        <v>5.681818181818182E-3</v>
      </c>
      <c r="H274" s="5" t="s">
        <v>40</v>
      </c>
      <c r="I274" s="1">
        <v>50</v>
      </c>
      <c r="J274" s="4">
        <v>176</v>
      </c>
      <c r="K274" s="1">
        <v>0</v>
      </c>
      <c r="L274" s="1">
        <f t="shared" si="18"/>
        <v>-50</v>
      </c>
      <c r="M274" s="1">
        <f t="shared" si="16"/>
        <v>6052.75</v>
      </c>
      <c r="N274" s="6"/>
      <c r="P274" s="5"/>
      <c r="Q274" s="5"/>
      <c r="R274" s="5"/>
      <c r="S274" s="5"/>
      <c r="T274" s="5"/>
      <c r="U274" s="1"/>
      <c r="V274" s="4"/>
      <c r="W274" s="1"/>
      <c r="X274" s="1"/>
      <c r="Y274" s="1"/>
    </row>
    <row r="275" spans="1:25" x14ac:dyDescent="0.25">
      <c r="A275" s="6">
        <v>43867</v>
      </c>
      <c r="B275" t="s">
        <v>246</v>
      </c>
      <c r="C275" s="5" t="s">
        <v>2</v>
      </c>
      <c r="D275" s="5" t="s">
        <v>200</v>
      </c>
      <c r="E275" s="5" t="s">
        <v>3</v>
      </c>
      <c r="F275" s="5" t="s">
        <v>1</v>
      </c>
      <c r="G275" s="3">
        <f t="shared" si="17"/>
        <v>5.681818181818182E-3</v>
      </c>
      <c r="H275" s="5" t="s">
        <v>179</v>
      </c>
      <c r="I275" s="1">
        <v>50</v>
      </c>
      <c r="J275" s="4">
        <v>176</v>
      </c>
      <c r="K275" s="1">
        <v>0</v>
      </c>
      <c r="L275" s="1">
        <f t="shared" si="18"/>
        <v>-50</v>
      </c>
      <c r="M275" s="1">
        <f t="shared" si="16"/>
        <v>6002.75</v>
      </c>
      <c r="N275" s="6"/>
      <c r="P275" s="5"/>
      <c r="Q275" s="5"/>
      <c r="R275" s="5"/>
      <c r="S275" s="5"/>
      <c r="T275" s="5"/>
      <c r="U275" s="1"/>
      <c r="V275" s="4"/>
      <c r="W275" s="1"/>
      <c r="X275" s="1"/>
      <c r="Y275" s="1"/>
    </row>
    <row r="276" spans="1:25" x14ac:dyDescent="0.25">
      <c r="A276" s="6">
        <v>43874</v>
      </c>
      <c r="B276" t="s">
        <v>284</v>
      </c>
      <c r="C276" s="5" t="s">
        <v>2</v>
      </c>
      <c r="D276" s="5" t="s">
        <v>203</v>
      </c>
      <c r="E276" s="5" t="s">
        <v>3</v>
      </c>
      <c r="F276" s="5" t="s">
        <v>1</v>
      </c>
      <c r="G276" s="3">
        <f t="shared" si="17"/>
        <v>2.4390243902439025E-2</v>
      </c>
      <c r="H276" s="5" t="s">
        <v>81</v>
      </c>
      <c r="I276" s="1">
        <v>50</v>
      </c>
      <c r="J276" s="4">
        <v>41</v>
      </c>
      <c r="K276" s="1">
        <v>0</v>
      </c>
      <c r="L276" s="1">
        <f t="shared" si="18"/>
        <v>-50</v>
      </c>
      <c r="M276" s="1">
        <f t="shared" si="16"/>
        <v>5952.75</v>
      </c>
      <c r="N276" s="6"/>
      <c r="P276" s="5"/>
      <c r="Q276" s="5"/>
      <c r="R276" s="5"/>
      <c r="S276" s="5"/>
      <c r="T276" s="5"/>
      <c r="U276" s="1"/>
      <c r="V276" s="4"/>
      <c r="W276" s="1"/>
      <c r="X276" s="1"/>
      <c r="Y276" s="1"/>
    </row>
    <row r="277" spans="1:25" x14ac:dyDescent="0.25">
      <c r="A277" s="6">
        <v>43874</v>
      </c>
      <c r="B277" t="s">
        <v>83</v>
      </c>
      <c r="C277" s="5" t="s">
        <v>2</v>
      </c>
      <c r="D277" s="5" t="s">
        <v>203</v>
      </c>
      <c r="E277" s="5" t="s">
        <v>3</v>
      </c>
      <c r="F277" s="5" t="s">
        <v>1</v>
      </c>
      <c r="G277" s="3">
        <f t="shared" si="17"/>
        <v>1.4084507042253521E-2</v>
      </c>
      <c r="H277" s="5" t="s">
        <v>285</v>
      </c>
      <c r="I277" s="1">
        <v>50</v>
      </c>
      <c r="J277" s="4">
        <v>71</v>
      </c>
      <c r="K277" s="1">
        <v>0</v>
      </c>
      <c r="L277" s="1">
        <f t="shared" si="18"/>
        <v>-50</v>
      </c>
      <c r="M277" s="1">
        <f t="shared" si="16"/>
        <v>5902.75</v>
      </c>
      <c r="N277" s="6"/>
      <c r="P277" s="5"/>
      <c r="Q277" s="5"/>
      <c r="R277" s="5"/>
      <c r="S277" s="5"/>
      <c r="T277" s="5"/>
      <c r="U277" s="1"/>
      <c r="V277" s="4"/>
      <c r="W277" s="1"/>
      <c r="X277" s="1"/>
      <c r="Y277" s="1"/>
    </row>
    <row r="278" spans="1:25" x14ac:dyDescent="0.25">
      <c r="A278" s="6">
        <v>43874</v>
      </c>
      <c r="B278" t="s">
        <v>286</v>
      </c>
      <c r="C278" s="5" t="s">
        <v>2</v>
      </c>
      <c r="D278" s="5" t="s">
        <v>203</v>
      </c>
      <c r="E278" s="5" t="s">
        <v>282</v>
      </c>
      <c r="F278" s="5" t="s">
        <v>1</v>
      </c>
      <c r="G278" s="3">
        <f t="shared" si="17"/>
        <v>7.9365079365079361E-3</v>
      </c>
      <c r="H278" s="5" t="s">
        <v>32</v>
      </c>
      <c r="I278" s="1">
        <v>50</v>
      </c>
      <c r="J278" s="4">
        <v>126</v>
      </c>
      <c r="K278" s="1">
        <v>260</v>
      </c>
      <c r="L278" s="1">
        <f t="shared" si="18"/>
        <v>210</v>
      </c>
      <c r="M278" s="1">
        <f t="shared" si="16"/>
        <v>6112.75</v>
      </c>
      <c r="N278" s="6"/>
      <c r="P278" s="5"/>
      <c r="Q278" s="5"/>
      <c r="R278" s="5"/>
      <c r="S278" s="5"/>
      <c r="T278" s="5"/>
      <c r="U278" s="1"/>
      <c r="V278" s="4"/>
      <c r="W278" s="1"/>
      <c r="X278" s="1"/>
      <c r="Y278" s="1"/>
    </row>
    <row r="279" spans="1:25" x14ac:dyDescent="0.25">
      <c r="A279" s="6">
        <v>43874</v>
      </c>
      <c r="B279" t="s">
        <v>263</v>
      </c>
      <c r="C279" s="5" t="s">
        <v>2</v>
      </c>
      <c r="D279" s="5" t="s">
        <v>203</v>
      </c>
      <c r="E279" s="5" t="s">
        <v>282</v>
      </c>
      <c r="F279" s="5" t="s">
        <v>1</v>
      </c>
      <c r="G279" s="3">
        <f t="shared" si="17"/>
        <v>5.681818181818182E-3</v>
      </c>
      <c r="H279" s="5" t="s">
        <v>71</v>
      </c>
      <c r="I279" s="1">
        <v>50</v>
      </c>
      <c r="J279" s="4">
        <v>176</v>
      </c>
      <c r="K279" s="1">
        <v>0</v>
      </c>
      <c r="L279" s="1">
        <f t="shared" si="18"/>
        <v>-50</v>
      </c>
      <c r="M279" s="1">
        <f t="shared" si="16"/>
        <v>6062.75</v>
      </c>
      <c r="N279" s="6"/>
      <c r="P279" s="5"/>
      <c r="Q279" s="5"/>
      <c r="R279" s="5"/>
      <c r="S279" s="5"/>
      <c r="T279" s="5"/>
      <c r="U279" s="1"/>
      <c r="V279" s="4"/>
      <c r="W279" s="1"/>
      <c r="X279" s="1"/>
      <c r="Y279" s="1"/>
    </row>
    <row r="280" spans="1:25" x14ac:dyDescent="0.25">
      <c r="A280" s="6">
        <v>43881</v>
      </c>
      <c r="B280" t="s">
        <v>268</v>
      </c>
      <c r="C280" s="5" t="s">
        <v>2</v>
      </c>
      <c r="D280" s="5" t="s">
        <v>211</v>
      </c>
      <c r="E280" s="5" t="s">
        <v>3</v>
      </c>
      <c r="F280" s="5" t="s">
        <v>1</v>
      </c>
      <c r="G280" s="3">
        <f t="shared" si="17"/>
        <v>1.4084507042253521E-2</v>
      </c>
      <c r="H280" s="5" t="s">
        <v>35</v>
      </c>
      <c r="I280" s="1">
        <v>50</v>
      </c>
      <c r="J280" s="4">
        <v>71</v>
      </c>
      <c r="K280" s="1">
        <v>0</v>
      </c>
      <c r="L280" s="1">
        <f t="shared" si="18"/>
        <v>-50</v>
      </c>
      <c r="M280" s="1">
        <f t="shared" si="16"/>
        <v>6012.75</v>
      </c>
      <c r="N280" s="6"/>
      <c r="P280" s="5"/>
      <c r="Q280" s="5"/>
      <c r="R280" s="5"/>
      <c r="S280" s="5"/>
      <c r="T280" s="5"/>
      <c r="U280" s="1"/>
      <c r="V280" s="4"/>
      <c r="W280" s="1"/>
      <c r="X280" s="1"/>
      <c r="Y280" s="1"/>
    </row>
    <row r="281" spans="1:25" x14ac:dyDescent="0.25">
      <c r="A281" s="6">
        <v>43881</v>
      </c>
      <c r="B281" t="s">
        <v>49</v>
      </c>
      <c r="C281" s="5" t="s">
        <v>2</v>
      </c>
      <c r="D281" s="5" t="s">
        <v>33</v>
      </c>
      <c r="E281" s="5" t="s">
        <v>3</v>
      </c>
      <c r="F281" s="5" t="s">
        <v>1</v>
      </c>
      <c r="G281" s="3">
        <f t="shared" si="17"/>
        <v>1.9607843137254902E-2</v>
      </c>
      <c r="H281" s="5" t="s">
        <v>25</v>
      </c>
      <c r="I281" s="1">
        <v>50</v>
      </c>
      <c r="J281" s="4">
        <v>51</v>
      </c>
      <c r="K281" s="1">
        <v>1593.75</v>
      </c>
      <c r="L281" s="1">
        <f t="shared" si="18"/>
        <v>1543.75</v>
      </c>
      <c r="M281" s="1">
        <f t="shared" si="16"/>
        <v>7556.5</v>
      </c>
      <c r="N281" s="6"/>
      <c r="P281" s="5"/>
      <c r="Q281" s="5"/>
      <c r="R281" s="5"/>
      <c r="S281" s="5"/>
      <c r="T281" s="5"/>
      <c r="U281" s="1"/>
      <c r="V281" s="4"/>
      <c r="W281" s="1"/>
      <c r="X281" s="1"/>
      <c r="Y281" s="1"/>
    </row>
    <row r="282" spans="1:25" x14ac:dyDescent="0.25">
      <c r="A282" s="6">
        <v>43881</v>
      </c>
      <c r="B282" t="s">
        <v>129</v>
      </c>
      <c r="C282" s="5" t="s">
        <v>2</v>
      </c>
      <c r="D282" s="5" t="s">
        <v>33</v>
      </c>
      <c r="E282" s="5" t="s">
        <v>3</v>
      </c>
      <c r="F282" s="5" t="s">
        <v>1</v>
      </c>
      <c r="G282" s="3">
        <f t="shared" si="17"/>
        <v>1.098901098901099E-2</v>
      </c>
      <c r="H282" s="5" t="s">
        <v>68</v>
      </c>
      <c r="I282" s="1">
        <v>50</v>
      </c>
      <c r="J282" s="4">
        <v>91</v>
      </c>
      <c r="K282" s="1">
        <v>0</v>
      </c>
      <c r="L282" s="1">
        <f t="shared" si="18"/>
        <v>-50</v>
      </c>
      <c r="M282" s="1">
        <f t="shared" si="16"/>
        <v>7506.5</v>
      </c>
      <c r="N282" s="6"/>
      <c r="P282" s="5"/>
      <c r="Q282" s="5"/>
      <c r="R282" s="5"/>
      <c r="S282" s="5"/>
      <c r="T282" s="5"/>
      <c r="U282" s="1"/>
      <c r="V282" s="4"/>
      <c r="W282" s="1"/>
      <c r="X282" s="1"/>
      <c r="Y282" s="1"/>
    </row>
    <row r="283" spans="1:25" x14ac:dyDescent="0.25">
      <c r="A283" s="6">
        <v>43881</v>
      </c>
      <c r="B283" t="s">
        <v>277</v>
      </c>
      <c r="C283" s="5" t="s">
        <v>2</v>
      </c>
      <c r="D283" s="5" t="s">
        <v>33</v>
      </c>
      <c r="E283" s="5" t="s">
        <v>282</v>
      </c>
      <c r="F283" s="5" t="s">
        <v>1</v>
      </c>
      <c r="G283" s="3">
        <f t="shared" si="17"/>
        <v>9.9009900990099011E-3</v>
      </c>
      <c r="H283" s="5" t="s">
        <v>179</v>
      </c>
      <c r="I283" s="1">
        <v>50</v>
      </c>
      <c r="J283" s="4">
        <v>101</v>
      </c>
      <c r="K283" s="1">
        <v>0</v>
      </c>
      <c r="L283" s="1">
        <f t="shared" si="18"/>
        <v>-50</v>
      </c>
      <c r="M283" s="1">
        <f t="shared" si="16"/>
        <v>7456.5</v>
      </c>
      <c r="N283" s="6"/>
      <c r="P283" s="5"/>
      <c r="Q283" s="5"/>
      <c r="R283" s="5"/>
      <c r="S283" s="5"/>
      <c r="T283" s="5"/>
      <c r="U283" s="1"/>
      <c r="V283" s="4"/>
      <c r="W283" s="1"/>
      <c r="X283" s="1"/>
      <c r="Y283" s="1"/>
    </row>
    <row r="284" spans="1:25" x14ac:dyDescent="0.25">
      <c r="A284" s="6">
        <v>43888</v>
      </c>
      <c r="B284" t="s">
        <v>90</v>
      </c>
      <c r="C284" s="5" t="s">
        <v>2</v>
      </c>
      <c r="D284" s="5" t="s">
        <v>30</v>
      </c>
      <c r="E284" s="5" t="s">
        <v>3</v>
      </c>
      <c r="F284" s="5" t="s">
        <v>1</v>
      </c>
      <c r="G284" s="3">
        <f t="shared" si="17"/>
        <v>9.9009900990099011E-3</v>
      </c>
      <c r="H284" s="5" t="s">
        <v>104</v>
      </c>
      <c r="I284" s="1">
        <v>50</v>
      </c>
      <c r="J284" s="4">
        <v>101</v>
      </c>
      <c r="K284" s="1">
        <v>0</v>
      </c>
      <c r="L284" s="1">
        <f>K284-I284</f>
        <v>-50</v>
      </c>
      <c r="M284" s="1">
        <f>M283+L284</f>
        <v>7406.5</v>
      </c>
      <c r="N284" s="6"/>
      <c r="P284" s="5"/>
      <c r="Q284" s="5"/>
      <c r="R284" s="5"/>
      <c r="S284" s="5"/>
      <c r="T284" s="5"/>
      <c r="U284" s="1"/>
      <c r="V284" s="4"/>
      <c r="W284" s="1"/>
      <c r="X284" s="1"/>
      <c r="Y284" s="1"/>
    </row>
    <row r="285" spans="1:25" x14ac:dyDescent="0.25">
      <c r="A285" s="6">
        <v>43888</v>
      </c>
      <c r="B285" t="s">
        <v>85</v>
      </c>
      <c r="C285" s="5" t="s">
        <v>2</v>
      </c>
      <c r="D285" s="5" t="s">
        <v>30</v>
      </c>
      <c r="E285" s="5" t="s">
        <v>17</v>
      </c>
      <c r="F285" s="5" t="s">
        <v>1</v>
      </c>
      <c r="G285" s="3">
        <f t="shared" si="17"/>
        <v>1.1764705882352941E-2</v>
      </c>
      <c r="H285" s="5" t="s">
        <v>40</v>
      </c>
      <c r="I285" s="1">
        <v>50</v>
      </c>
      <c r="J285" s="4">
        <v>85</v>
      </c>
      <c r="K285" s="1">
        <v>0</v>
      </c>
      <c r="L285" s="1">
        <f>K285-I285</f>
        <v>-50</v>
      </c>
      <c r="M285" s="1">
        <f>M284+L285</f>
        <v>7356.5</v>
      </c>
      <c r="N285" s="6"/>
      <c r="P285" s="5"/>
      <c r="Q285" s="5"/>
      <c r="R285" s="5"/>
      <c r="S285" s="5"/>
      <c r="T285" s="5"/>
      <c r="U285" s="1"/>
      <c r="V285" s="4"/>
      <c r="W285" s="1"/>
      <c r="X285" s="1"/>
      <c r="Y285" s="1"/>
    </row>
    <row r="286" spans="1:25" x14ac:dyDescent="0.25">
      <c r="A286" s="6">
        <v>43888</v>
      </c>
      <c r="B286" t="s">
        <v>287</v>
      </c>
      <c r="C286" s="5" t="s">
        <v>2</v>
      </c>
      <c r="D286" s="5" t="s">
        <v>30</v>
      </c>
      <c r="E286" s="5" t="s">
        <v>22</v>
      </c>
      <c r="F286" s="5" t="s">
        <v>1</v>
      </c>
      <c r="G286" s="3">
        <f t="shared" si="17"/>
        <v>1.098901098901099E-2</v>
      </c>
      <c r="H286" s="5" t="s">
        <v>87</v>
      </c>
      <c r="I286" s="1">
        <v>50</v>
      </c>
      <c r="J286" s="4">
        <v>91</v>
      </c>
      <c r="K286" s="1">
        <v>0</v>
      </c>
      <c r="L286" s="1">
        <f>K286-I286</f>
        <v>-50</v>
      </c>
      <c r="M286" s="1">
        <f>M285+L286</f>
        <v>7306.5</v>
      </c>
      <c r="N286" s="6"/>
      <c r="P286" s="5"/>
      <c r="Q286" s="5"/>
      <c r="R286" s="5"/>
      <c r="S286" s="5"/>
      <c r="T286" s="5"/>
      <c r="U286" s="1"/>
      <c r="V286" s="4"/>
      <c r="W286" s="1"/>
      <c r="X286" s="1"/>
      <c r="Y286" s="1"/>
    </row>
    <row r="287" spans="1:25" x14ac:dyDescent="0.25">
      <c r="A287" s="6">
        <v>43888</v>
      </c>
      <c r="B287" t="s">
        <v>279</v>
      </c>
      <c r="C287" s="5" t="s">
        <v>2</v>
      </c>
      <c r="D287" s="5" t="s">
        <v>30</v>
      </c>
      <c r="E287" s="5" t="s">
        <v>22</v>
      </c>
      <c r="F287" s="5" t="s">
        <v>1</v>
      </c>
      <c r="G287" s="3">
        <f t="shared" si="17"/>
        <v>7.9365079365079361E-3</v>
      </c>
      <c r="H287" s="5" t="s">
        <v>40</v>
      </c>
      <c r="I287" s="1">
        <v>50</v>
      </c>
      <c r="J287" s="4">
        <v>126</v>
      </c>
      <c r="K287" s="1">
        <v>0</v>
      </c>
      <c r="L287" s="1">
        <f>K287-I287</f>
        <v>-50</v>
      </c>
      <c r="M287" s="1">
        <f>M286+L287</f>
        <v>7256.5</v>
      </c>
      <c r="N287" s="6"/>
      <c r="P287" s="5"/>
      <c r="Q287" s="5"/>
      <c r="R287" s="5"/>
      <c r="S287" s="5"/>
      <c r="T287" s="5"/>
      <c r="U287" s="1"/>
      <c r="V287" s="4"/>
      <c r="W287" s="1"/>
      <c r="X287" s="1"/>
      <c r="Y287" s="1"/>
    </row>
    <row r="288" spans="1:25" x14ac:dyDescent="0.25">
      <c r="A288" s="6">
        <v>43888</v>
      </c>
      <c r="B288" t="s">
        <v>268</v>
      </c>
      <c r="C288" s="5" t="s">
        <v>2</v>
      </c>
      <c r="D288" s="5" t="s">
        <v>30</v>
      </c>
      <c r="E288" s="5" t="s">
        <v>3</v>
      </c>
      <c r="F288" s="5" t="s">
        <v>1</v>
      </c>
      <c r="G288" s="3">
        <f t="shared" si="17"/>
        <v>9.0090090090090089E-3</v>
      </c>
      <c r="H288" s="5" t="s">
        <v>87</v>
      </c>
      <c r="I288" s="1">
        <v>50</v>
      </c>
      <c r="J288" s="4">
        <v>111</v>
      </c>
      <c r="K288" s="1">
        <v>0</v>
      </c>
      <c r="L288" s="1">
        <f>K288-I288</f>
        <v>-50</v>
      </c>
      <c r="M288" s="1">
        <f>M287+L288</f>
        <v>7206.5</v>
      </c>
      <c r="N288" s="6"/>
      <c r="P288" s="5"/>
      <c r="Q288" s="5"/>
      <c r="R288" s="5"/>
      <c r="S288" s="5"/>
      <c r="T288" s="5"/>
      <c r="U288" s="1"/>
      <c r="V288" s="4"/>
      <c r="W288" s="1"/>
      <c r="X288" s="1"/>
      <c r="Y288" s="1"/>
    </row>
    <row r="289" spans="1:25" x14ac:dyDescent="0.25">
      <c r="A289" s="6">
        <v>43895</v>
      </c>
      <c r="B289" t="s">
        <v>129</v>
      </c>
      <c r="C289" s="5" t="s">
        <v>2</v>
      </c>
      <c r="D289" s="5" t="s">
        <v>44</v>
      </c>
      <c r="E289" s="5" t="s">
        <v>23</v>
      </c>
      <c r="F289" s="5" t="s">
        <v>1</v>
      </c>
      <c r="G289" s="3">
        <f t="shared" si="17"/>
        <v>1.6393442622950821E-2</v>
      </c>
      <c r="H289" s="5" t="s">
        <v>46</v>
      </c>
      <c r="I289" s="1">
        <v>50</v>
      </c>
      <c r="J289" s="4">
        <v>61</v>
      </c>
      <c r="K289" s="1">
        <v>0</v>
      </c>
      <c r="L289" s="1">
        <f t="shared" ref="L289:L297" si="19">K289-I289</f>
        <v>-50</v>
      </c>
      <c r="M289" s="1">
        <f t="shared" ref="M289:M313" si="20">M288+L289</f>
        <v>7156.5</v>
      </c>
      <c r="N289" s="6"/>
      <c r="P289" s="5"/>
      <c r="Q289" s="5"/>
      <c r="R289" s="5"/>
      <c r="S289" s="5"/>
      <c r="T289" s="5"/>
      <c r="U289" s="1"/>
      <c r="V289" s="4"/>
      <c r="W289" s="1"/>
      <c r="X289" s="1"/>
      <c r="Y289" s="1"/>
    </row>
    <row r="290" spans="1:25" x14ac:dyDescent="0.25">
      <c r="A290" s="6">
        <v>43895</v>
      </c>
      <c r="B290" t="s">
        <v>277</v>
      </c>
      <c r="C290" s="5" t="s">
        <v>2</v>
      </c>
      <c r="D290" s="5" t="s">
        <v>44</v>
      </c>
      <c r="E290" s="5" t="s">
        <v>250</v>
      </c>
      <c r="F290" s="5" t="s">
        <v>1</v>
      </c>
      <c r="G290" s="3">
        <f t="shared" si="17"/>
        <v>1.2345679012345678E-2</v>
      </c>
      <c r="H290" s="5" t="s">
        <v>40</v>
      </c>
      <c r="I290" s="1">
        <v>50</v>
      </c>
      <c r="J290" s="4">
        <v>81</v>
      </c>
      <c r="K290" s="1">
        <v>0</v>
      </c>
      <c r="L290" s="1">
        <f t="shared" si="19"/>
        <v>-50</v>
      </c>
      <c r="M290" s="1">
        <f t="shared" si="20"/>
        <v>7106.5</v>
      </c>
      <c r="N290" s="6"/>
      <c r="P290" s="5"/>
      <c r="Q290" s="5"/>
      <c r="R290" s="5"/>
      <c r="S290" s="5"/>
      <c r="T290" s="5"/>
      <c r="U290" s="1"/>
      <c r="V290" s="4"/>
      <c r="W290" s="1"/>
      <c r="X290" s="1"/>
      <c r="Y290" s="1"/>
    </row>
    <row r="291" spans="1:25" x14ac:dyDescent="0.25">
      <c r="A291" s="6">
        <v>43895</v>
      </c>
      <c r="B291" t="s">
        <v>246</v>
      </c>
      <c r="C291" s="5" t="s">
        <v>2</v>
      </c>
      <c r="D291" s="5" t="s">
        <v>44</v>
      </c>
      <c r="E291" s="5" t="s">
        <v>23</v>
      </c>
      <c r="F291" s="5" t="s">
        <v>1</v>
      </c>
      <c r="G291" s="3">
        <f t="shared" si="17"/>
        <v>1.098901098901099E-2</v>
      </c>
      <c r="H291" s="5" t="s">
        <v>290</v>
      </c>
      <c r="I291" s="1">
        <v>50</v>
      </c>
      <c r="J291" s="4">
        <v>91</v>
      </c>
      <c r="K291" s="1">
        <v>0</v>
      </c>
      <c r="L291" s="1">
        <f t="shared" si="19"/>
        <v>-50</v>
      </c>
      <c r="M291" s="1">
        <f t="shared" si="20"/>
        <v>7056.5</v>
      </c>
      <c r="N291" s="6"/>
      <c r="P291" s="5"/>
      <c r="Q291" s="5"/>
      <c r="R291" s="5"/>
      <c r="S291" s="5"/>
      <c r="T291" s="5"/>
      <c r="U291" s="1"/>
      <c r="V291" s="4"/>
      <c r="W291" s="1"/>
      <c r="X291" s="1"/>
      <c r="Y291" s="1"/>
    </row>
    <row r="292" spans="1:25" x14ac:dyDescent="0.25">
      <c r="A292" s="6">
        <v>43895</v>
      </c>
      <c r="B292" t="s">
        <v>288</v>
      </c>
      <c r="C292" s="5" t="s">
        <v>2</v>
      </c>
      <c r="D292" s="5" t="s">
        <v>44</v>
      </c>
      <c r="E292" s="5" t="s">
        <v>3</v>
      </c>
      <c r="F292" s="5" t="s">
        <v>1</v>
      </c>
      <c r="G292" s="3">
        <f t="shared" si="17"/>
        <v>7.9365079365079361E-3</v>
      </c>
      <c r="H292" s="5" t="s">
        <v>40</v>
      </c>
      <c r="I292" s="1">
        <v>50</v>
      </c>
      <c r="J292" s="4">
        <v>126</v>
      </c>
      <c r="K292" s="1">
        <v>0</v>
      </c>
      <c r="L292" s="1">
        <f t="shared" si="19"/>
        <v>-50</v>
      </c>
      <c r="M292" s="1">
        <f t="shared" si="20"/>
        <v>7006.5</v>
      </c>
      <c r="N292" s="6"/>
      <c r="P292" s="5"/>
      <c r="Q292" s="5"/>
      <c r="R292" s="5"/>
      <c r="S292" s="5"/>
      <c r="T292" s="5"/>
      <c r="U292" s="1"/>
      <c r="V292" s="4"/>
      <c r="W292" s="1"/>
      <c r="X292" s="1"/>
      <c r="Y292" s="1"/>
    </row>
    <row r="293" spans="1:25" x14ac:dyDescent="0.25">
      <c r="A293" s="6">
        <v>43895</v>
      </c>
      <c r="B293" t="s">
        <v>274</v>
      </c>
      <c r="C293" s="5" t="s">
        <v>2</v>
      </c>
      <c r="D293" s="5" t="s">
        <v>44</v>
      </c>
      <c r="E293" s="5" t="s">
        <v>3</v>
      </c>
      <c r="F293" s="5" t="s">
        <v>1</v>
      </c>
      <c r="G293" s="3">
        <f t="shared" si="17"/>
        <v>3.6231884057971015E-3</v>
      </c>
      <c r="H293" s="5" t="s">
        <v>40</v>
      </c>
      <c r="I293" s="1">
        <v>50</v>
      </c>
      <c r="J293" s="4">
        <v>276</v>
      </c>
      <c r="K293" s="1">
        <v>0</v>
      </c>
      <c r="L293" s="1">
        <f t="shared" si="19"/>
        <v>-50</v>
      </c>
      <c r="M293" s="1">
        <f t="shared" si="20"/>
        <v>6956.5</v>
      </c>
      <c r="N293" s="6"/>
      <c r="P293" s="5"/>
      <c r="Q293" s="5"/>
      <c r="R293" s="5"/>
      <c r="S293" s="5"/>
      <c r="T293" s="5"/>
      <c r="U293" s="1"/>
      <c r="V293" s="4"/>
      <c r="W293" s="1"/>
      <c r="X293" s="1"/>
      <c r="Y293" s="1"/>
    </row>
    <row r="294" spans="1:25" x14ac:dyDescent="0.25">
      <c r="A294" s="6">
        <v>43895</v>
      </c>
      <c r="B294" t="s">
        <v>289</v>
      </c>
      <c r="C294" s="5" t="s">
        <v>2</v>
      </c>
      <c r="D294" s="5" t="s">
        <v>44</v>
      </c>
      <c r="E294" s="5" t="s">
        <v>3</v>
      </c>
      <c r="F294" s="5" t="s">
        <v>1</v>
      </c>
      <c r="G294" s="3">
        <f t="shared" si="17"/>
        <v>3.3222591362126247E-3</v>
      </c>
      <c r="H294" s="5" t="s">
        <v>81</v>
      </c>
      <c r="I294" s="1">
        <v>50</v>
      </c>
      <c r="J294" s="4">
        <v>301</v>
      </c>
      <c r="K294" s="1">
        <v>0</v>
      </c>
      <c r="L294" s="1">
        <f t="shared" si="19"/>
        <v>-50</v>
      </c>
      <c r="M294" s="1">
        <f t="shared" si="20"/>
        <v>6906.5</v>
      </c>
      <c r="N294" s="6"/>
      <c r="P294" s="5"/>
      <c r="Q294" s="5"/>
      <c r="R294" s="5"/>
      <c r="S294" s="5"/>
      <c r="T294" s="5"/>
      <c r="U294" s="1"/>
      <c r="V294" s="4"/>
      <c r="W294" s="1"/>
      <c r="X294" s="1"/>
      <c r="Y294" s="1"/>
    </row>
    <row r="295" spans="1:25" x14ac:dyDescent="0.25">
      <c r="A295" s="6">
        <v>43993</v>
      </c>
      <c r="B295" t="s">
        <v>113</v>
      </c>
      <c r="C295" s="5" t="s">
        <v>2</v>
      </c>
      <c r="D295" s="5" t="s">
        <v>238</v>
      </c>
      <c r="E295" s="5" t="s">
        <v>23</v>
      </c>
      <c r="F295" s="5" t="s">
        <v>1</v>
      </c>
      <c r="G295" s="3">
        <f t="shared" si="17"/>
        <v>1.4925373134328358E-2</v>
      </c>
      <c r="H295" s="5" t="s">
        <v>40</v>
      </c>
      <c r="I295" s="1">
        <v>50</v>
      </c>
      <c r="J295" s="4">
        <v>67</v>
      </c>
      <c r="K295" s="1">
        <v>0</v>
      </c>
      <c r="L295" s="1">
        <f t="shared" si="19"/>
        <v>-50</v>
      </c>
      <c r="M295" s="1">
        <f t="shared" si="20"/>
        <v>6856.5</v>
      </c>
      <c r="N295" s="6"/>
      <c r="P295" s="5"/>
      <c r="Q295" s="5"/>
      <c r="R295" s="5"/>
      <c r="S295" s="5"/>
      <c r="T295" s="5"/>
      <c r="U295" s="1"/>
      <c r="V295" s="4"/>
      <c r="W295" s="1"/>
      <c r="X295" s="1"/>
      <c r="Y295" s="1"/>
    </row>
    <row r="296" spans="1:25" x14ac:dyDescent="0.25">
      <c r="A296" s="6">
        <v>43993</v>
      </c>
      <c r="B296" t="s">
        <v>129</v>
      </c>
      <c r="C296" s="5" t="s">
        <v>2</v>
      </c>
      <c r="D296" s="5" t="s">
        <v>238</v>
      </c>
      <c r="E296" s="5" t="s">
        <v>23</v>
      </c>
      <c r="F296" s="5" t="s">
        <v>1</v>
      </c>
      <c r="G296" s="3">
        <f t="shared" si="17"/>
        <v>1.2345679012345678E-2</v>
      </c>
      <c r="H296" s="5" t="s">
        <v>87</v>
      </c>
      <c r="I296" s="1">
        <v>50</v>
      </c>
      <c r="J296" s="4">
        <v>81</v>
      </c>
      <c r="K296" s="1">
        <v>0</v>
      </c>
      <c r="L296" s="1">
        <f t="shared" si="19"/>
        <v>-50</v>
      </c>
      <c r="M296" s="1">
        <f t="shared" si="20"/>
        <v>6806.5</v>
      </c>
      <c r="N296" s="6"/>
      <c r="P296" s="5"/>
      <c r="Q296" s="5"/>
      <c r="R296" s="5"/>
      <c r="S296" s="5"/>
      <c r="T296" s="5"/>
      <c r="U296" s="1"/>
      <c r="V296" s="4"/>
      <c r="W296" s="1"/>
      <c r="X296" s="1"/>
      <c r="Y296" s="1"/>
    </row>
    <row r="297" spans="1:25" x14ac:dyDescent="0.25">
      <c r="A297" s="6">
        <v>43993</v>
      </c>
      <c r="B297" t="s">
        <v>237</v>
      </c>
      <c r="C297" s="5" t="s">
        <v>2</v>
      </c>
      <c r="D297" s="5" t="s">
        <v>238</v>
      </c>
      <c r="E297" s="5" t="s">
        <v>219</v>
      </c>
      <c r="F297" s="5" t="s">
        <v>1</v>
      </c>
      <c r="G297" s="3">
        <f t="shared" si="17"/>
        <v>3.3222591362126247E-3</v>
      </c>
      <c r="H297" s="5" t="s">
        <v>272</v>
      </c>
      <c r="I297" s="1">
        <v>50</v>
      </c>
      <c r="J297" s="4">
        <v>301</v>
      </c>
      <c r="K297" s="1">
        <v>0</v>
      </c>
      <c r="L297" s="1">
        <f t="shared" si="19"/>
        <v>-50</v>
      </c>
      <c r="M297" s="1">
        <f t="shared" si="20"/>
        <v>6756.5</v>
      </c>
      <c r="N297" s="6"/>
      <c r="P297" s="5"/>
      <c r="Q297" s="5"/>
      <c r="R297" s="5"/>
      <c r="S297" s="5"/>
      <c r="T297" s="5"/>
      <c r="U297" s="1"/>
      <c r="V297" s="4"/>
      <c r="W297" s="1"/>
      <c r="X297" s="1"/>
      <c r="Y297" s="1"/>
    </row>
    <row r="298" spans="1:25" x14ac:dyDescent="0.25">
      <c r="A298" s="6">
        <v>44000</v>
      </c>
      <c r="B298" t="s">
        <v>122</v>
      </c>
      <c r="C298" s="5" t="s">
        <v>2</v>
      </c>
      <c r="D298" s="5" t="s">
        <v>59</v>
      </c>
      <c r="E298" s="5" t="s">
        <v>22</v>
      </c>
      <c r="F298" s="5" t="s">
        <v>1</v>
      </c>
      <c r="G298" s="3">
        <f t="shared" si="17"/>
        <v>2.1739130434782608E-2</v>
      </c>
      <c r="H298" s="5" t="s">
        <v>164</v>
      </c>
      <c r="I298" s="1">
        <v>50</v>
      </c>
      <c r="J298" s="4">
        <v>46</v>
      </c>
      <c r="K298" s="1">
        <v>0</v>
      </c>
      <c r="L298" s="1">
        <f>K298-I298</f>
        <v>-50</v>
      </c>
      <c r="M298" s="1">
        <f t="shared" si="20"/>
        <v>6706.5</v>
      </c>
      <c r="N298" s="6"/>
      <c r="P298" s="5"/>
      <c r="Q298" s="5"/>
      <c r="R298" s="5"/>
      <c r="S298" s="5"/>
      <c r="T298" s="5"/>
      <c r="U298" s="1"/>
      <c r="V298" s="4"/>
      <c r="W298" s="1"/>
      <c r="X298" s="1"/>
      <c r="Y298" s="1"/>
    </row>
    <row r="299" spans="1:25" x14ac:dyDescent="0.25">
      <c r="A299" s="6">
        <v>44000</v>
      </c>
      <c r="B299" t="s">
        <v>79</v>
      </c>
      <c r="C299" s="5" t="s">
        <v>2</v>
      </c>
      <c r="D299" s="5" t="s">
        <v>59</v>
      </c>
      <c r="E299" s="5" t="s">
        <v>23</v>
      </c>
      <c r="F299" s="5" t="s">
        <v>1</v>
      </c>
      <c r="G299" s="3">
        <f t="shared" ref="G299:G362" si="21">1/J299</f>
        <v>1.4084507042253521E-2</v>
      </c>
      <c r="H299" s="5" t="s">
        <v>40</v>
      </c>
      <c r="I299" s="1">
        <v>50</v>
      </c>
      <c r="J299" s="4">
        <v>71</v>
      </c>
      <c r="K299" s="1">
        <v>0</v>
      </c>
      <c r="L299" s="1">
        <f>K299-I299</f>
        <v>-50</v>
      </c>
      <c r="M299" s="1">
        <f t="shared" si="20"/>
        <v>6656.5</v>
      </c>
      <c r="N299" s="6"/>
      <c r="P299" s="5"/>
      <c r="Q299" s="5"/>
      <c r="R299" s="5"/>
      <c r="S299" s="5"/>
      <c r="T299" s="5"/>
      <c r="U299" s="1"/>
      <c r="V299" s="4"/>
      <c r="W299" s="1"/>
      <c r="X299" s="1"/>
      <c r="Y299" s="1"/>
    </row>
    <row r="300" spans="1:25" x14ac:dyDescent="0.25">
      <c r="A300" s="6">
        <v>44000</v>
      </c>
      <c r="B300" t="s">
        <v>151</v>
      </c>
      <c r="C300" s="5" t="s">
        <v>2</v>
      </c>
      <c r="D300" s="5" t="s">
        <v>59</v>
      </c>
      <c r="E300" s="5" t="s">
        <v>23</v>
      </c>
      <c r="F300" s="5" t="s">
        <v>1</v>
      </c>
      <c r="G300" s="3">
        <f t="shared" si="21"/>
        <v>1.2345679012345678E-2</v>
      </c>
      <c r="H300" s="5" t="s">
        <v>86</v>
      </c>
      <c r="I300" s="1">
        <v>50</v>
      </c>
      <c r="J300" s="4">
        <v>81</v>
      </c>
      <c r="K300" s="1">
        <v>405</v>
      </c>
      <c r="L300" s="1">
        <f t="shared" ref="L300:L313" si="22">K300-I300</f>
        <v>355</v>
      </c>
      <c r="M300" s="1">
        <f t="shared" si="20"/>
        <v>7011.5</v>
      </c>
      <c r="N300" s="6"/>
      <c r="P300" s="5"/>
      <c r="Q300" s="5"/>
      <c r="R300" s="5"/>
      <c r="S300" s="5"/>
      <c r="T300" s="5"/>
      <c r="U300" s="1"/>
      <c r="V300" s="4"/>
      <c r="W300" s="1"/>
      <c r="X300" s="1"/>
      <c r="Y300" s="1"/>
    </row>
    <row r="301" spans="1:25" x14ac:dyDescent="0.25">
      <c r="A301" s="6">
        <v>44000</v>
      </c>
      <c r="B301" t="s">
        <v>291</v>
      </c>
      <c r="C301" s="5" t="s">
        <v>2</v>
      </c>
      <c r="D301" s="5" t="s">
        <v>59</v>
      </c>
      <c r="E301" s="5" t="s">
        <v>23</v>
      </c>
      <c r="F301" s="5" t="s">
        <v>1</v>
      </c>
      <c r="G301" s="3">
        <f t="shared" si="21"/>
        <v>9.9009900990099011E-3</v>
      </c>
      <c r="H301" s="5" t="s">
        <v>40</v>
      </c>
      <c r="I301" s="1">
        <v>50</v>
      </c>
      <c r="J301" s="4">
        <v>101</v>
      </c>
      <c r="K301" s="1">
        <v>0</v>
      </c>
      <c r="L301" s="1">
        <f t="shared" si="22"/>
        <v>-50</v>
      </c>
      <c r="M301" s="1">
        <f t="shared" si="20"/>
        <v>6961.5</v>
      </c>
      <c r="N301" s="6"/>
      <c r="P301" s="5"/>
      <c r="Q301" s="5"/>
      <c r="R301" s="5"/>
      <c r="S301" s="5"/>
      <c r="T301" s="5"/>
      <c r="U301" s="1"/>
      <c r="V301" s="4"/>
      <c r="W301" s="1"/>
      <c r="X301" s="1"/>
      <c r="Y301" s="1"/>
    </row>
    <row r="302" spans="1:25" x14ac:dyDescent="0.25">
      <c r="A302" s="6">
        <v>44000</v>
      </c>
      <c r="B302" t="s">
        <v>192</v>
      </c>
      <c r="C302" s="5" t="s">
        <v>2</v>
      </c>
      <c r="D302" s="5" t="s">
        <v>59</v>
      </c>
      <c r="E302" s="5" t="s">
        <v>3</v>
      </c>
      <c r="F302" s="5" t="s">
        <v>1</v>
      </c>
      <c r="G302" s="3">
        <f t="shared" si="21"/>
        <v>9.0090090090090089E-3</v>
      </c>
      <c r="H302" s="5" t="s">
        <v>104</v>
      </c>
      <c r="I302" s="1">
        <v>50</v>
      </c>
      <c r="J302" s="4">
        <v>111</v>
      </c>
      <c r="K302" s="1">
        <v>0</v>
      </c>
      <c r="L302" s="1">
        <f t="shared" si="22"/>
        <v>-50</v>
      </c>
      <c r="M302" s="1">
        <f t="shared" si="20"/>
        <v>6911.5</v>
      </c>
      <c r="N302" s="6"/>
      <c r="P302" s="5"/>
      <c r="Q302" s="5"/>
      <c r="R302" s="5"/>
      <c r="S302" s="5"/>
      <c r="T302" s="5"/>
      <c r="U302" s="1"/>
      <c r="V302" s="4"/>
      <c r="W302" s="1"/>
      <c r="X302" s="1"/>
      <c r="Y302" s="1"/>
    </row>
    <row r="303" spans="1:25" x14ac:dyDescent="0.25">
      <c r="A303" s="6">
        <v>44007</v>
      </c>
      <c r="B303" t="s">
        <v>49</v>
      </c>
      <c r="C303" s="5" t="s">
        <v>2</v>
      </c>
      <c r="D303" s="5" t="s">
        <v>293</v>
      </c>
      <c r="E303" s="5" t="s">
        <v>22</v>
      </c>
      <c r="F303" s="5" t="s">
        <v>1</v>
      </c>
      <c r="G303" s="3">
        <f t="shared" si="21"/>
        <v>2.4390243902439025E-2</v>
      </c>
      <c r="H303" s="5" t="s">
        <v>214</v>
      </c>
      <c r="I303" s="1">
        <v>50</v>
      </c>
      <c r="J303" s="4">
        <v>41</v>
      </c>
      <c r="K303" s="1">
        <v>0</v>
      </c>
      <c r="L303" s="1">
        <f t="shared" si="22"/>
        <v>-50</v>
      </c>
      <c r="M303" s="1">
        <f t="shared" si="20"/>
        <v>6861.5</v>
      </c>
      <c r="N303" s="6"/>
      <c r="P303" s="5"/>
      <c r="Q303" s="5"/>
      <c r="R303" s="5"/>
      <c r="S303" s="5"/>
      <c r="T303" s="5"/>
      <c r="U303" s="1"/>
      <c r="V303" s="4"/>
      <c r="W303" s="1"/>
      <c r="X303" s="1"/>
      <c r="Y303" s="1"/>
    </row>
    <row r="304" spans="1:25" x14ac:dyDescent="0.25">
      <c r="A304" s="6">
        <v>44007</v>
      </c>
      <c r="B304" t="s">
        <v>294</v>
      </c>
      <c r="C304" s="5" t="s">
        <v>2</v>
      </c>
      <c r="D304" s="5" t="s">
        <v>293</v>
      </c>
      <c r="E304" s="5" t="s">
        <v>3</v>
      </c>
      <c r="F304" s="5" t="s">
        <v>1</v>
      </c>
      <c r="G304" s="3">
        <f t="shared" si="21"/>
        <v>3.9840637450199202E-3</v>
      </c>
      <c r="H304" s="5" t="s">
        <v>40</v>
      </c>
      <c r="I304" s="1">
        <v>50</v>
      </c>
      <c r="J304" s="4">
        <v>251</v>
      </c>
      <c r="K304" s="1">
        <v>0</v>
      </c>
      <c r="L304" s="1">
        <f t="shared" si="22"/>
        <v>-50</v>
      </c>
      <c r="M304" s="1">
        <f t="shared" si="20"/>
        <v>6811.5</v>
      </c>
      <c r="N304" s="6"/>
      <c r="P304" s="5"/>
      <c r="Q304" s="5"/>
      <c r="R304" s="5"/>
      <c r="S304" s="5"/>
      <c r="T304" s="5"/>
      <c r="U304" s="1"/>
      <c r="V304" s="4"/>
      <c r="W304" s="1"/>
      <c r="X304" s="1"/>
      <c r="Y304" s="1"/>
    </row>
    <row r="305" spans="1:25" x14ac:dyDescent="0.25">
      <c r="A305" s="6">
        <v>44007</v>
      </c>
      <c r="B305" t="s">
        <v>197</v>
      </c>
      <c r="C305" s="5" t="s">
        <v>2</v>
      </c>
      <c r="D305" s="5" t="s">
        <v>293</v>
      </c>
      <c r="E305" s="5" t="s">
        <v>282</v>
      </c>
      <c r="F305" s="5" t="s">
        <v>1</v>
      </c>
      <c r="G305" s="3">
        <f t="shared" si="21"/>
        <v>7.9365079365079361E-3</v>
      </c>
      <c r="H305" s="5" t="s">
        <v>40</v>
      </c>
      <c r="I305" s="1">
        <v>50</v>
      </c>
      <c r="J305" s="4">
        <v>126</v>
      </c>
      <c r="K305" s="1">
        <v>0</v>
      </c>
      <c r="L305" s="1">
        <f t="shared" si="22"/>
        <v>-50</v>
      </c>
      <c r="M305" s="1">
        <f t="shared" si="20"/>
        <v>6761.5</v>
      </c>
      <c r="N305" s="6"/>
      <c r="P305" s="5"/>
      <c r="Q305" s="5"/>
      <c r="R305" s="5"/>
      <c r="S305" s="5"/>
      <c r="T305" s="5"/>
      <c r="U305" s="1"/>
      <c r="V305" s="4"/>
      <c r="W305" s="1"/>
      <c r="X305" s="1"/>
      <c r="Y305" s="1"/>
    </row>
    <row r="306" spans="1:25" x14ac:dyDescent="0.25">
      <c r="A306" s="6">
        <v>44007</v>
      </c>
      <c r="B306" t="s">
        <v>34</v>
      </c>
      <c r="C306" s="5" t="s">
        <v>2</v>
      </c>
      <c r="D306" s="5" t="s">
        <v>293</v>
      </c>
      <c r="E306" s="5" t="s">
        <v>23</v>
      </c>
      <c r="F306" s="5" t="s">
        <v>1</v>
      </c>
      <c r="G306" s="3">
        <f t="shared" si="21"/>
        <v>6.6225165562913907E-3</v>
      </c>
      <c r="H306" s="5" t="s">
        <v>214</v>
      </c>
      <c r="I306" s="1">
        <v>50</v>
      </c>
      <c r="J306" s="4">
        <v>151</v>
      </c>
      <c r="K306" s="1">
        <v>0</v>
      </c>
      <c r="L306" s="1">
        <f t="shared" si="22"/>
        <v>-50</v>
      </c>
      <c r="M306" s="1">
        <f t="shared" si="20"/>
        <v>6711.5</v>
      </c>
      <c r="N306" s="6"/>
      <c r="P306" s="5"/>
      <c r="Q306" s="5"/>
      <c r="R306" s="5"/>
      <c r="S306" s="5"/>
      <c r="T306" s="5"/>
      <c r="U306" s="1"/>
      <c r="V306" s="4"/>
      <c r="W306" s="1"/>
      <c r="X306" s="1"/>
      <c r="Y306" s="1"/>
    </row>
    <row r="307" spans="1:25" x14ac:dyDescent="0.25">
      <c r="A307" s="6">
        <v>44014</v>
      </c>
      <c r="B307" t="s">
        <v>291</v>
      </c>
      <c r="C307" s="5" t="s">
        <v>2</v>
      </c>
      <c r="D307" s="5" t="s">
        <v>295</v>
      </c>
      <c r="E307" s="5" t="s">
        <v>3</v>
      </c>
      <c r="F307" s="5" t="s">
        <v>1</v>
      </c>
      <c r="G307" s="3">
        <f t="shared" si="21"/>
        <v>1.4925373134328358E-2</v>
      </c>
      <c r="H307" s="5" t="s">
        <v>40</v>
      </c>
      <c r="I307" s="1">
        <v>50</v>
      </c>
      <c r="J307" s="4">
        <v>67</v>
      </c>
      <c r="K307" s="1">
        <v>0</v>
      </c>
      <c r="L307" s="1">
        <f t="shared" si="22"/>
        <v>-50</v>
      </c>
      <c r="M307" s="1">
        <f t="shared" si="20"/>
        <v>6661.5</v>
      </c>
    </row>
    <row r="308" spans="1:25" x14ac:dyDescent="0.25">
      <c r="A308" s="6">
        <v>44014</v>
      </c>
      <c r="B308" t="s">
        <v>296</v>
      </c>
      <c r="C308" s="5" t="s">
        <v>2</v>
      </c>
      <c r="D308" s="5" t="s">
        <v>295</v>
      </c>
      <c r="E308" s="5" t="s">
        <v>3</v>
      </c>
      <c r="F308" s="5" t="s">
        <v>1</v>
      </c>
      <c r="G308" s="3">
        <f t="shared" si="21"/>
        <v>1.2345679012345678E-2</v>
      </c>
      <c r="H308" s="5" t="s">
        <v>120</v>
      </c>
      <c r="I308" s="1">
        <v>50</v>
      </c>
      <c r="J308" s="4">
        <v>81</v>
      </c>
      <c r="K308" s="1">
        <v>0</v>
      </c>
      <c r="L308" s="1">
        <f t="shared" si="22"/>
        <v>-50</v>
      </c>
      <c r="M308" s="1">
        <f t="shared" si="20"/>
        <v>6611.5</v>
      </c>
    </row>
    <row r="309" spans="1:25" x14ac:dyDescent="0.25">
      <c r="A309" s="6">
        <v>44014</v>
      </c>
      <c r="B309" t="s">
        <v>28</v>
      </c>
      <c r="C309" s="5" t="s">
        <v>2</v>
      </c>
      <c r="D309" s="5" t="s">
        <v>295</v>
      </c>
      <c r="E309" s="5" t="s">
        <v>27</v>
      </c>
      <c r="F309" s="5" t="s">
        <v>1</v>
      </c>
      <c r="G309" s="3">
        <f t="shared" si="21"/>
        <v>1.2345679012345678E-2</v>
      </c>
      <c r="H309" s="5" t="s">
        <v>40</v>
      </c>
      <c r="I309" s="1">
        <v>50</v>
      </c>
      <c r="J309" s="4">
        <v>81</v>
      </c>
      <c r="K309" s="1">
        <v>0</v>
      </c>
      <c r="L309" s="1">
        <f t="shared" si="22"/>
        <v>-50</v>
      </c>
      <c r="M309" s="1">
        <f t="shared" si="20"/>
        <v>6561.5</v>
      </c>
    </row>
    <row r="310" spans="1:25" x14ac:dyDescent="0.25">
      <c r="A310" s="6">
        <v>44014</v>
      </c>
      <c r="B310" t="s">
        <v>297</v>
      </c>
      <c r="C310" s="5" t="s">
        <v>2</v>
      </c>
      <c r="D310" s="5" t="s">
        <v>295</v>
      </c>
      <c r="E310" s="5" t="s">
        <v>3</v>
      </c>
      <c r="F310" s="5" t="s">
        <v>1</v>
      </c>
      <c r="G310" s="3">
        <f t="shared" si="21"/>
        <v>1.4084507042253521E-2</v>
      </c>
      <c r="H310" s="5" t="s">
        <v>40</v>
      </c>
      <c r="I310" s="1">
        <v>50</v>
      </c>
      <c r="J310" s="4">
        <v>71</v>
      </c>
      <c r="K310" s="1">
        <v>0</v>
      </c>
      <c r="L310" s="1">
        <f t="shared" si="22"/>
        <v>-50</v>
      </c>
      <c r="M310" s="1">
        <f t="shared" si="20"/>
        <v>6511.5</v>
      </c>
    </row>
    <row r="311" spans="1:25" x14ac:dyDescent="0.25">
      <c r="A311" s="6">
        <v>44021</v>
      </c>
      <c r="B311" t="s">
        <v>184</v>
      </c>
      <c r="C311" s="5" t="s">
        <v>2</v>
      </c>
      <c r="D311" s="5" t="s">
        <v>298</v>
      </c>
      <c r="E311" s="5" t="s">
        <v>23</v>
      </c>
      <c r="F311" s="5" t="s">
        <v>1</v>
      </c>
      <c r="G311" s="3">
        <f t="shared" si="21"/>
        <v>1.2345679012345678E-2</v>
      </c>
      <c r="H311" s="5" t="s">
        <v>299</v>
      </c>
      <c r="I311" s="1">
        <v>50</v>
      </c>
      <c r="J311" s="4">
        <v>81</v>
      </c>
      <c r="K311" s="1">
        <v>0</v>
      </c>
      <c r="L311" s="1">
        <f t="shared" si="22"/>
        <v>-50</v>
      </c>
      <c r="M311" s="1">
        <f t="shared" si="20"/>
        <v>6461.5</v>
      </c>
    </row>
    <row r="312" spans="1:25" x14ac:dyDescent="0.25">
      <c r="A312" s="6">
        <v>44021</v>
      </c>
      <c r="B312" t="s">
        <v>223</v>
      </c>
      <c r="C312" s="5" t="s">
        <v>2</v>
      </c>
      <c r="D312" s="5" t="s">
        <v>298</v>
      </c>
      <c r="E312" s="5" t="s">
        <v>23</v>
      </c>
      <c r="F312" s="5" t="s">
        <v>1</v>
      </c>
      <c r="G312" s="3">
        <f t="shared" si="21"/>
        <v>7.9365079365079361E-3</v>
      </c>
      <c r="H312" s="5" t="s">
        <v>40</v>
      </c>
      <c r="I312" s="1">
        <v>50</v>
      </c>
      <c r="J312" s="4">
        <v>126</v>
      </c>
      <c r="K312" s="1">
        <v>0</v>
      </c>
      <c r="L312" s="1">
        <f t="shared" si="22"/>
        <v>-50</v>
      </c>
      <c r="M312" s="1">
        <f t="shared" si="20"/>
        <v>6411.5</v>
      </c>
    </row>
    <row r="313" spans="1:25" x14ac:dyDescent="0.25">
      <c r="A313" s="6">
        <v>44021</v>
      </c>
      <c r="B313" t="s">
        <v>161</v>
      </c>
      <c r="C313" s="5" t="s">
        <v>2</v>
      </c>
      <c r="D313" s="5" t="s">
        <v>298</v>
      </c>
      <c r="E313" s="5" t="s">
        <v>3</v>
      </c>
      <c r="F313" s="5" t="s">
        <v>1</v>
      </c>
      <c r="G313" s="3">
        <f t="shared" si="21"/>
        <v>1.098901098901099E-2</v>
      </c>
      <c r="H313" s="5" t="s">
        <v>40</v>
      </c>
      <c r="I313" s="1">
        <v>50</v>
      </c>
      <c r="J313" s="4">
        <v>91</v>
      </c>
      <c r="K313" s="1">
        <v>0</v>
      </c>
      <c r="L313" s="1">
        <f t="shared" si="22"/>
        <v>-50</v>
      </c>
      <c r="M313" s="1">
        <f t="shared" si="20"/>
        <v>6361.5</v>
      </c>
    </row>
    <row r="314" spans="1:25" x14ac:dyDescent="0.25">
      <c r="A314" s="6">
        <v>44028</v>
      </c>
      <c r="B314" t="s">
        <v>151</v>
      </c>
      <c r="C314" s="5" t="s">
        <v>2</v>
      </c>
      <c r="D314" s="5" t="s">
        <v>75</v>
      </c>
      <c r="E314" s="5" t="s">
        <v>3</v>
      </c>
      <c r="F314" s="5" t="s">
        <v>1</v>
      </c>
      <c r="G314" s="3">
        <f t="shared" si="21"/>
        <v>1.9607843137254902E-2</v>
      </c>
      <c r="H314" s="5" t="s">
        <v>270</v>
      </c>
      <c r="I314" s="1">
        <v>50</v>
      </c>
      <c r="J314" s="4">
        <v>51</v>
      </c>
      <c r="K314" s="1">
        <v>0</v>
      </c>
      <c r="L314" s="1">
        <f t="shared" ref="L314:L319" si="23">K314-I314</f>
        <v>-50</v>
      </c>
      <c r="M314" s="1">
        <f t="shared" ref="M314:M319" si="24">M313+L314</f>
        <v>6311.5</v>
      </c>
    </row>
    <row r="315" spans="1:25" x14ac:dyDescent="0.25">
      <c r="A315" s="6">
        <v>44028</v>
      </c>
      <c r="B315" t="s">
        <v>122</v>
      </c>
      <c r="C315" s="5" t="s">
        <v>2</v>
      </c>
      <c r="D315" s="5" t="s">
        <v>75</v>
      </c>
      <c r="E315" s="5" t="s">
        <v>3</v>
      </c>
      <c r="F315" s="5" t="s">
        <v>1</v>
      </c>
      <c r="G315" s="3">
        <f t="shared" si="21"/>
        <v>2.1739130434782608E-2</v>
      </c>
      <c r="H315" s="5" t="s">
        <v>163</v>
      </c>
      <c r="I315" s="1">
        <v>50</v>
      </c>
      <c r="J315" s="4">
        <v>46</v>
      </c>
      <c r="K315" s="1">
        <v>0</v>
      </c>
      <c r="L315" s="1">
        <f t="shared" si="23"/>
        <v>-50</v>
      </c>
      <c r="M315" s="1">
        <f t="shared" si="24"/>
        <v>6261.5</v>
      </c>
    </row>
    <row r="316" spans="1:25" x14ac:dyDescent="0.25">
      <c r="A316" s="6">
        <v>44028</v>
      </c>
      <c r="B316" t="s">
        <v>232</v>
      </c>
      <c r="C316" s="5" t="s">
        <v>2</v>
      </c>
      <c r="D316" s="5" t="s">
        <v>75</v>
      </c>
      <c r="E316" s="5" t="s">
        <v>23</v>
      </c>
      <c r="F316" s="5" t="s">
        <v>1</v>
      </c>
      <c r="G316" s="3">
        <f t="shared" si="21"/>
        <v>1.2345679012345678E-2</v>
      </c>
      <c r="H316" s="5" t="s">
        <v>300</v>
      </c>
      <c r="I316" s="1">
        <v>50</v>
      </c>
      <c r="J316" s="4">
        <v>81</v>
      </c>
      <c r="K316" s="1">
        <v>0</v>
      </c>
      <c r="L316" s="1">
        <f t="shared" si="23"/>
        <v>-50</v>
      </c>
      <c r="M316" s="1">
        <f t="shared" si="24"/>
        <v>6211.5</v>
      </c>
    </row>
    <row r="317" spans="1:25" x14ac:dyDescent="0.25">
      <c r="A317" s="6">
        <v>44028</v>
      </c>
      <c r="B317" t="s">
        <v>277</v>
      </c>
      <c r="C317" s="5" t="s">
        <v>2</v>
      </c>
      <c r="D317" s="5" t="s">
        <v>75</v>
      </c>
      <c r="E317" s="5" t="s">
        <v>23</v>
      </c>
      <c r="F317" s="5" t="s">
        <v>1</v>
      </c>
      <c r="G317" s="3">
        <f t="shared" si="21"/>
        <v>9.9009900990099011E-3</v>
      </c>
      <c r="H317" s="5" t="s">
        <v>40</v>
      </c>
      <c r="I317" s="1">
        <v>50</v>
      </c>
      <c r="J317" s="4">
        <v>101</v>
      </c>
      <c r="K317" s="1">
        <v>0</v>
      </c>
      <c r="L317" s="1">
        <f t="shared" si="23"/>
        <v>-50</v>
      </c>
      <c r="M317" s="1">
        <f t="shared" si="24"/>
        <v>6161.5</v>
      </c>
    </row>
    <row r="318" spans="1:25" x14ac:dyDescent="0.25">
      <c r="A318" s="6">
        <v>44035</v>
      </c>
      <c r="B318" t="s">
        <v>301</v>
      </c>
      <c r="C318" s="5" t="s">
        <v>2</v>
      </c>
      <c r="D318" s="5" t="s">
        <v>247</v>
      </c>
      <c r="E318" s="5" t="s">
        <v>23</v>
      </c>
      <c r="F318" s="5" t="s">
        <v>1</v>
      </c>
      <c r="G318" s="3">
        <f t="shared" si="21"/>
        <v>3.2258064516129031E-2</v>
      </c>
      <c r="H318" s="5" t="s">
        <v>41</v>
      </c>
      <c r="I318" s="1">
        <v>50</v>
      </c>
      <c r="J318" s="4">
        <v>31</v>
      </c>
      <c r="K318" s="1">
        <v>0</v>
      </c>
      <c r="L318" s="1">
        <f t="shared" si="23"/>
        <v>-50</v>
      </c>
      <c r="M318" s="1">
        <f t="shared" si="24"/>
        <v>6111.5</v>
      </c>
    </row>
    <row r="319" spans="1:25" x14ac:dyDescent="0.25">
      <c r="A319" s="6">
        <v>44035</v>
      </c>
      <c r="B319" t="s">
        <v>302</v>
      </c>
      <c r="C319" s="5" t="s">
        <v>2</v>
      </c>
      <c r="D319" s="5" t="s">
        <v>247</v>
      </c>
      <c r="E319" s="5" t="s">
        <v>3</v>
      </c>
      <c r="F319" s="5" t="s">
        <v>1</v>
      </c>
      <c r="G319" s="3">
        <f t="shared" si="21"/>
        <v>1.6393442622950821E-2</v>
      </c>
      <c r="H319" s="5" t="s">
        <v>70</v>
      </c>
      <c r="I319" s="1">
        <v>50</v>
      </c>
      <c r="J319" s="4">
        <v>61</v>
      </c>
      <c r="K319" s="1">
        <v>0</v>
      </c>
      <c r="L319" s="1">
        <f t="shared" si="23"/>
        <v>-50</v>
      </c>
      <c r="M319" s="1">
        <f t="shared" si="24"/>
        <v>6061.5</v>
      </c>
    </row>
    <row r="320" spans="1:25" x14ac:dyDescent="0.25">
      <c r="A320" s="6">
        <v>44042</v>
      </c>
      <c r="B320" t="s">
        <v>107</v>
      </c>
      <c r="C320" s="5" t="s">
        <v>2</v>
      </c>
      <c r="D320" s="5" t="s">
        <v>254</v>
      </c>
      <c r="E320" s="5" t="s">
        <v>23</v>
      </c>
      <c r="F320" s="5" t="s">
        <v>1</v>
      </c>
      <c r="G320" s="3">
        <f t="shared" si="21"/>
        <v>2.2222222222222223E-2</v>
      </c>
      <c r="H320" s="5" t="s">
        <v>97</v>
      </c>
      <c r="I320" s="1">
        <v>50</v>
      </c>
      <c r="J320" s="4">
        <v>45</v>
      </c>
      <c r="K320" s="1">
        <v>0</v>
      </c>
      <c r="L320" s="1">
        <f t="shared" ref="L320:L335" si="25">K320-I320</f>
        <v>-50</v>
      </c>
      <c r="M320" s="1">
        <f t="shared" ref="M320:M335" si="26">M319+L320</f>
        <v>6011.5</v>
      </c>
    </row>
    <row r="321" spans="1:13" x14ac:dyDescent="0.25">
      <c r="A321" s="6">
        <v>44042</v>
      </c>
      <c r="B321" t="s">
        <v>129</v>
      </c>
      <c r="C321" s="5" t="s">
        <v>2</v>
      </c>
      <c r="D321" s="5" t="s">
        <v>254</v>
      </c>
      <c r="E321" s="5" t="s">
        <v>23</v>
      </c>
      <c r="F321" s="5" t="s">
        <v>1</v>
      </c>
      <c r="G321" s="3">
        <f t="shared" si="21"/>
        <v>2.2222222222222223E-2</v>
      </c>
      <c r="H321" s="5" t="s">
        <v>150</v>
      </c>
      <c r="I321" s="1">
        <v>50</v>
      </c>
      <c r="J321" s="4">
        <v>45</v>
      </c>
      <c r="K321" s="1">
        <v>0</v>
      </c>
      <c r="L321" s="1">
        <f t="shared" si="25"/>
        <v>-50</v>
      </c>
      <c r="M321" s="1">
        <f t="shared" si="26"/>
        <v>5961.5</v>
      </c>
    </row>
    <row r="322" spans="1:13" x14ac:dyDescent="0.25">
      <c r="A322" s="6">
        <v>44042</v>
      </c>
      <c r="B322" t="s">
        <v>109</v>
      </c>
      <c r="C322" s="5" t="s">
        <v>2</v>
      </c>
      <c r="D322" s="5" t="s">
        <v>254</v>
      </c>
      <c r="E322" s="5" t="s">
        <v>3</v>
      </c>
      <c r="F322" s="5" t="s">
        <v>1</v>
      </c>
      <c r="G322" s="3">
        <f t="shared" si="21"/>
        <v>6.6666666666666671E-3</v>
      </c>
      <c r="H322" s="5" t="s">
        <v>304</v>
      </c>
      <c r="I322" s="1">
        <v>50</v>
      </c>
      <c r="J322" s="4">
        <v>150</v>
      </c>
      <c r="K322" s="1">
        <v>0</v>
      </c>
      <c r="L322" s="1">
        <f t="shared" si="25"/>
        <v>-50</v>
      </c>
      <c r="M322" s="1">
        <f t="shared" si="26"/>
        <v>5911.5</v>
      </c>
    </row>
    <row r="323" spans="1:13" x14ac:dyDescent="0.25">
      <c r="A323" s="6">
        <v>44042</v>
      </c>
      <c r="B323" t="s">
        <v>303</v>
      </c>
      <c r="C323" s="5" t="s">
        <v>2</v>
      </c>
      <c r="D323" s="5" t="s">
        <v>254</v>
      </c>
      <c r="E323" s="5" t="s">
        <v>3</v>
      </c>
      <c r="F323" s="5" t="s">
        <v>1</v>
      </c>
      <c r="G323" s="3">
        <f t="shared" si="21"/>
        <v>1.996007984031936E-3</v>
      </c>
      <c r="H323" s="5" t="s">
        <v>136</v>
      </c>
      <c r="I323" s="1">
        <v>50</v>
      </c>
      <c r="J323" s="4">
        <v>501</v>
      </c>
      <c r="K323" s="1">
        <v>0</v>
      </c>
      <c r="L323" s="1">
        <f t="shared" si="25"/>
        <v>-50</v>
      </c>
      <c r="M323" s="1">
        <f t="shared" si="26"/>
        <v>5861.5</v>
      </c>
    </row>
    <row r="324" spans="1:13" x14ac:dyDescent="0.25">
      <c r="A324" s="6">
        <v>44042</v>
      </c>
      <c r="B324" t="s">
        <v>263</v>
      </c>
      <c r="C324" s="5" t="s">
        <v>2</v>
      </c>
      <c r="D324" s="5" t="s">
        <v>111</v>
      </c>
      <c r="E324" s="5" t="s">
        <v>20</v>
      </c>
      <c r="F324" s="5" t="s">
        <v>1</v>
      </c>
      <c r="G324" s="3">
        <f t="shared" si="21"/>
        <v>2.7777777777777776E-2</v>
      </c>
      <c r="H324" s="5" t="s">
        <v>270</v>
      </c>
      <c r="I324" s="1">
        <v>50</v>
      </c>
      <c r="J324" s="4">
        <v>36</v>
      </c>
      <c r="K324" s="1">
        <v>0</v>
      </c>
      <c r="L324" s="1">
        <f t="shared" si="25"/>
        <v>-50</v>
      </c>
      <c r="M324" s="1">
        <f t="shared" si="26"/>
        <v>5811.5</v>
      </c>
    </row>
    <row r="325" spans="1:13" x14ac:dyDescent="0.25">
      <c r="A325" s="6">
        <v>44042</v>
      </c>
      <c r="B325" t="s">
        <v>204</v>
      </c>
      <c r="C325" s="5" t="s">
        <v>2</v>
      </c>
      <c r="D325" s="5" t="s">
        <v>111</v>
      </c>
      <c r="E325" s="5" t="s">
        <v>27</v>
      </c>
      <c r="F325" s="5" t="s">
        <v>1</v>
      </c>
      <c r="G325" s="3">
        <f t="shared" si="21"/>
        <v>1.9607843137254902E-2</v>
      </c>
      <c r="H325" s="5" t="s">
        <v>47</v>
      </c>
      <c r="I325" s="1">
        <v>50</v>
      </c>
      <c r="J325" s="4">
        <v>51</v>
      </c>
      <c r="K325" s="1">
        <v>0</v>
      </c>
      <c r="L325" s="1">
        <f t="shared" si="25"/>
        <v>-50</v>
      </c>
      <c r="M325" s="1">
        <f t="shared" si="26"/>
        <v>5761.5</v>
      </c>
    </row>
    <row r="326" spans="1:13" x14ac:dyDescent="0.25">
      <c r="A326" s="6">
        <v>44049</v>
      </c>
      <c r="B326" t="s">
        <v>113</v>
      </c>
      <c r="C326" s="5" t="s">
        <v>2</v>
      </c>
      <c r="D326" s="5" t="s">
        <v>115</v>
      </c>
      <c r="E326" s="5" t="s">
        <v>22</v>
      </c>
      <c r="F326" s="5" t="s">
        <v>1</v>
      </c>
      <c r="G326" s="3">
        <f t="shared" si="21"/>
        <v>2.1739130434782608E-2</v>
      </c>
      <c r="H326" s="5" t="s">
        <v>125</v>
      </c>
      <c r="I326" s="1">
        <v>50</v>
      </c>
      <c r="J326" s="4">
        <v>46</v>
      </c>
      <c r="K326" s="1">
        <v>250</v>
      </c>
      <c r="L326" s="1">
        <f t="shared" si="25"/>
        <v>200</v>
      </c>
      <c r="M326" s="1">
        <f t="shared" si="26"/>
        <v>5961.5</v>
      </c>
    </row>
    <row r="327" spans="1:13" x14ac:dyDescent="0.25">
      <c r="A327" s="6">
        <v>44049</v>
      </c>
      <c r="B327" t="s">
        <v>305</v>
      </c>
      <c r="C327" s="5" t="s">
        <v>2</v>
      </c>
      <c r="D327" s="5" t="s">
        <v>115</v>
      </c>
      <c r="E327" s="5" t="s">
        <v>22</v>
      </c>
      <c r="F327" s="5" t="s">
        <v>1</v>
      </c>
      <c r="G327" s="3">
        <f t="shared" si="21"/>
        <v>2.1739130434782608E-2</v>
      </c>
      <c r="H327" s="5" t="s">
        <v>40</v>
      </c>
      <c r="I327" s="1">
        <v>50</v>
      </c>
      <c r="J327" s="4">
        <v>46</v>
      </c>
      <c r="K327" s="1">
        <v>0</v>
      </c>
      <c r="L327" s="1">
        <f t="shared" si="25"/>
        <v>-50</v>
      </c>
      <c r="M327" s="1">
        <f t="shared" si="26"/>
        <v>5911.5</v>
      </c>
    </row>
    <row r="328" spans="1:13" x14ac:dyDescent="0.25">
      <c r="A328" s="6">
        <v>44049</v>
      </c>
      <c r="B328" t="s">
        <v>306</v>
      </c>
      <c r="C328" s="5" t="s">
        <v>2</v>
      </c>
      <c r="D328" s="5" t="s">
        <v>115</v>
      </c>
      <c r="E328" s="5" t="s">
        <v>22</v>
      </c>
      <c r="F328" s="5" t="s">
        <v>1</v>
      </c>
      <c r="G328" s="3">
        <f t="shared" si="21"/>
        <v>2.4390243902439025E-2</v>
      </c>
      <c r="H328" s="5" t="s">
        <v>187</v>
      </c>
      <c r="I328" s="1">
        <v>50</v>
      </c>
      <c r="J328" s="4">
        <v>41</v>
      </c>
      <c r="K328" s="1">
        <v>0</v>
      </c>
      <c r="L328" s="1">
        <f t="shared" si="25"/>
        <v>-50</v>
      </c>
      <c r="M328" s="1">
        <f t="shared" si="26"/>
        <v>5861.5</v>
      </c>
    </row>
    <row r="329" spans="1:13" x14ac:dyDescent="0.25">
      <c r="A329" s="6">
        <v>44049</v>
      </c>
      <c r="B329" t="s">
        <v>261</v>
      </c>
      <c r="C329" s="5" t="s">
        <v>2</v>
      </c>
      <c r="D329" s="5" t="s">
        <v>115</v>
      </c>
      <c r="E329" s="5" t="s">
        <v>27</v>
      </c>
      <c r="F329" s="5" t="s">
        <v>1</v>
      </c>
      <c r="G329" s="3">
        <f t="shared" si="21"/>
        <v>6.6225165562913907E-3</v>
      </c>
      <c r="H329" s="5" t="s">
        <v>116</v>
      </c>
      <c r="I329" s="1">
        <v>50</v>
      </c>
      <c r="J329" s="4">
        <v>151</v>
      </c>
      <c r="K329" s="1">
        <v>0</v>
      </c>
      <c r="L329" s="1">
        <f t="shared" si="25"/>
        <v>-50</v>
      </c>
      <c r="M329" s="1">
        <f t="shared" si="26"/>
        <v>5811.5</v>
      </c>
    </row>
    <row r="330" spans="1:13" x14ac:dyDescent="0.25">
      <c r="A330" s="6">
        <v>44049</v>
      </c>
      <c r="B330" t="s">
        <v>49</v>
      </c>
      <c r="C330" s="5" t="s">
        <v>2</v>
      </c>
      <c r="D330" s="5" t="s">
        <v>115</v>
      </c>
      <c r="E330" s="5" t="s">
        <v>22</v>
      </c>
      <c r="F330" s="5" t="s">
        <v>1</v>
      </c>
      <c r="G330" s="3">
        <f t="shared" si="21"/>
        <v>2.4390243902439025E-2</v>
      </c>
      <c r="H330" s="5" t="s">
        <v>187</v>
      </c>
      <c r="I330" s="1">
        <v>50</v>
      </c>
      <c r="J330" s="4">
        <v>41</v>
      </c>
      <c r="K330" s="1">
        <v>0</v>
      </c>
      <c r="L330" s="1">
        <f t="shared" si="25"/>
        <v>-50</v>
      </c>
      <c r="M330" s="1">
        <f t="shared" si="26"/>
        <v>5761.5</v>
      </c>
    </row>
    <row r="331" spans="1:13" x14ac:dyDescent="0.25">
      <c r="A331" s="6">
        <v>44056</v>
      </c>
      <c r="B331" t="s">
        <v>213</v>
      </c>
      <c r="C331" s="5" t="s">
        <v>2</v>
      </c>
      <c r="D331" s="5" t="s">
        <v>118</v>
      </c>
      <c r="E331" s="5" t="s">
        <v>23</v>
      </c>
      <c r="F331" s="5" t="s">
        <v>1</v>
      </c>
      <c r="G331" s="3">
        <f t="shared" si="21"/>
        <v>9.9009900990099011E-3</v>
      </c>
      <c r="H331" s="5" t="s">
        <v>40</v>
      </c>
      <c r="I331" s="1">
        <v>50</v>
      </c>
      <c r="J331" s="4">
        <v>101</v>
      </c>
      <c r="K331" s="1">
        <v>0</v>
      </c>
      <c r="L331" s="1">
        <f t="shared" si="25"/>
        <v>-50</v>
      </c>
      <c r="M331" s="1">
        <f t="shared" si="26"/>
        <v>5711.5</v>
      </c>
    </row>
    <row r="332" spans="1:13" x14ac:dyDescent="0.25">
      <c r="A332" s="6">
        <v>44056</v>
      </c>
      <c r="B332" t="s">
        <v>302</v>
      </c>
      <c r="C332" s="5" t="s">
        <v>2</v>
      </c>
      <c r="D332" s="5" t="s">
        <v>118</v>
      </c>
      <c r="E332" s="5" t="s">
        <v>21</v>
      </c>
      <c r="F332" s="5" t="s">
        <v>1</v>
      </c>
      <c r="G332" s="3">
        <f t="shared" si="21"/>
        <v>1.098901098901099E-2</v>
      </c>
      <c r="H332" s="5" t="s">
        <v>308</v>
      </c>
      <c r="I332" s="1">
        <v>50</v>
      </c>
      <c r="J332" s="4">
        <v>91</v>
      </c>
      <c r="K332" s="1">
        <v>0</v>
      </c>
      <c r="L332" s="1">
        <f t="shared" si="25"/>
        <v>-50</v>
      </c>
      <c r="M332" s="1">
        <f t="shared" si="26"/>
        <v>5661.5</v>
      </c>
    </row>
    <row r="333" spans="1:13" x14ac:dyDescent="0.25">
      <c r="A333" s="6">
        <v>44056</v>
      </c>
      <c r="B333" t="s">
        <v>161</v>
      </c>
      <c r="C333" s="5" t="s">
        <v>2</v>
      </c>
      <c r="D333" s="5" t="s">
        <v>118</v>
      </c>
      <c r="E333" s="5" t="s">
        <v>21</v>
      </c>
      <c r="F333" s="5" t="s">
        <v>1</v>
      </c>
      <c r="G333" s="3">
        <f t="shared" si="21"/>
        <v>1.098901098901099E-2</v>
      </c>
      <c r="H333" s="5" t="s">
        <v>138</v>
      </c>
      <c r="I333" s="1">
        <v>50</v>
      </c>
      <c r="J333" s="4">
        <v>91</v>
      </c>
      <c r="K333" s="1">
        <v>475</v>
      </c>
      <c r="L333" s="1">
        <f t="shared" si="25"/>
        <v>425</v>
      </c>
      <c r="M333" s="1">
        <f t="shared" si="26"/>
        <v>6086.5</v>
      </c>
    </row>
    <row r="334" spans="1:13" x14ac:dyDescent="0.25">
      <c r="A334" s="6">
        <v>44056</v>
      </c>
      <c r="B334" t="s">
        <v>273</v>
      </c>
      <c r="C334" s="5" t="s">
        <v>2</v>
      </c>
      <c r="D334" s="5" t="s">
        <v>118</v>
      </c>
      <c r="E334" s="5" t="s">
        <v>27</v>
      </c>
      <c r="F334" s="5" t="s">
        <v>1</v>
      </c>
      <c r="G334" s="3">
        <f t="shared" si="21"/>
        <v>1.098901098901099E-2</v>
      </c>
      <c r="H334" s="5" t="s">
        <v>125</v>
      </c>
      <c r="I334" s="1">
        <v>50</v>
      </c>
      <c r="J334" s="4">
        <v>91</v>
      </c>
      <c r="K334" s="1">
        <v>587.5</v>
      </c>
      <c r="L334" s="1">
        <f t="shared" si="25"/>
        <v>537.5</v>
      </c>
      <c r="M334" s="1">
        <f t="shared" si="26"/>
        <v>6624</v>
      </c>
    </row>
    <row r="335" spans="1:13" x14ac:dyDescent="0.25">
      <c r="A335" s="6">
        <v>44056</v>
      </c>
      <c r="B335" t="s">
        <v>307</v>
      </c>
      <c r="C335" s="5" t="s">
        <v>2</v>
      </c>
      <c r="D335" s="5" t="s">
        <v>118</v>
      </c>
      <c r="E335" s="5" t="s">
        <v>250</v>
      </c>
      <c r="F335" s="5" t="s">
        <v>1</v>
      </c>
      <c r="G335" s="3">
        <f t="shared" si="21"/>
        <v>6.6225165562913907E-3</v>
      </c>
      <c r="H335" s="5" t="s">
        <v>208</v>
      </c>
      <c r="I335" s="1">
        <v>50</v>
      </c>
      <c r="J335" s="4">
        <v>151</v>
      </c>
      <c r="K335" s="1">
        <v>0</v>
      </c>
      <c r="L335" s="1">
        <f t="shared" si="25"/>
        <v>-50</v>
      </c>
      <c r="M335" s="1">
        <f t="shared" si="26"/>
        <v>6574</v>
      </c>
    </row>
    <row r="336" spans="1:13" x14ac:dyDescent="0.25">
      <c r="A336" s="6">
        <v>44063</v>
      </c>
      <c r="B336" t="s">
        <v>110</v>
      </c>
      <c r="C336" s="5" t="s">
        <v>2</v>
      </c>
      <c r="D336" s="5" t="s">
        <v>123</v>
      </c>
      <c r="E336" s="5" t="s">
        <v>3</v>
      </c>
      <c r="F336" s="5" t="s">
        <v>1</v>
      </c>
      <c r="G336" s="3">
        <f t="shared" si="21"/>
        <v>9.9009900990099011E-3</v>
      </c>
      <c r="H336" s="5" t="s">
        <v>40</v>
      </c>
      <c r="I336" s="1">
        <v>50</v>
      </c>
      <c r="J336" s="4">
        <v>101</v>
      </c>
      <c r="K336" s="1">
        <v>0</v>
      </c>
      <c r="L336" s="1">
        <f t="shared" ref="L336:L355" si="27">K336-I336</f>
        <v>-50</v>
      </c>
      <c r="M336" s="1">
        <f t="shared" ref="M336:M355" si="28">M335+L336</f>
        <v>6524</v>
      </c>
    </row>
    <row r="337" spans="1:13" x14ac:dyDescent="0.25">
      <c r="A337" s="6">
        <v>44063</v>
      </c>
      <c r="B337" t="s">
        <v>306</v>
      </c>
      <c r="C337" s="5" t="s">
        <v>2</v>
      </c>
      <c r="D337" s="5" t="s">
        <v>123</v>
      </c>
      <c r="E337" s="5" t="s">
        <v>3</v>
      </c>
      <c r="F337" s="5" t="s">
        <v>1</v>
      </c>
      <c r="G337" s="3">
        <f t="shared" si="21"/>
        <v>2.9411764705882353E-2</v>
      </c>
      <c r="H337" s="5" t="s">
        <v>26</v>
      </c>
      <c r="I337" s="1">
        <v>50</v>
      </c>
      <c r="J337" s="4">
        <v>34</v>
      </c>
      <c r="K337" s="1">
        <v>231.25</v>
      </c>
      <c r="L337" s="1">
        <f t="shared" si="27"/>
        <v>181.25</v>
      </c>
      <c r="M337" s="1">
        <f t="shared" si="28"/>
        <v>6705.25</v>
      </c>
    </row>
    <row r="338" spans="1:13" x14ac:dyDescent="0.25">
      <c r="A338" s="6">
        <v>44063</v>
      </c>
      <c r="B338" t="s">
        <v>263</v>
      </c>
      <c r="C338" s="5" t="s">
        <v>2</v>
      </c>
      <c r="D338" s="5" t="s">
        <v>123</v>
      </c>
      <c r="E338" s="5" t="s">
        <v>22</v>
      </c>
      <c r="F338" s="5" t="s">
        <v>1</v>
      </c>
      <c r="G338" s="3">
        <f t="shared" si="21"/>
        <v>3.9840637450199202E-3</v>
      </c>
      <c r="H338" s="5" t="s">
        <v>270</v>
      </c>
      <c r="I338" s="1">
        <v>50</v>
      </c>
      <c r="J338" s="4">
        <v>251</v>
      </c>
      <c r="K338" s="1">
        <v>0</v>
      </c>
      <c r="L338" s="1">
        <f t="shared" si="27"/>
        <v>-50</v>
      </c>
      <c r="M338" s="1">
        <f t="shared" si="28"/>
        <v>6655.25</v>
      </c>
    </row>
    <row r="339" spans="1:13" x14ac:dyDescent="0.25">
      <c r="A339" s="6">
        <v>44063</v>
      </c>
      <c r="B339" t="s">
        <v>28</v>
      </c>
      <c r="C339" s="5" t="s">
        <v>2</v>
      </c>
      <c r="D339" s="5" t="s">
        <v>123</v>
      </c>
      <c r="E339" s="5" t="s">
        <v>219</v>
      </c>
      <c r="F339" s="5" t="s">
        <v>1</v>
      </c>
      <c r="G339" s="3">
        <f t="shared" si="21"/>
        <v>6.6225165562913907E-3</v>
      </c>
      <c r="H339" s="5" t="s">
        <v>104</v>
      </c>
      <c r="I339" s="1">
        <v>50</v>
      </c>
      <c r="J339" s="4">
        <v>151</v>
      </c>
      <c r="K339" s="1">
        <v>258.33</v>
      </c>
      <c r="L339" s="1">
        <f t="shared" si="27"/>
        <v>208.32999999999998</v>
      </c>
      <c r="M339" s="1">
        <f t="shared" si="28"/>
        <v>6863.58</v>
      </c>
    </row>
    <row r="340" spans="1:13" x14ac:dyDescent="0.25">
      <c r="A340" s="6">
        <v>44063</v>
      </c>
      <c r="B340" t="s">
        <v>261</v>
      </c>
      <c r="C340" s="5" t="s">
        <v>2</v>
      </c>
      <c r="D340" s="5" t="s">
        <v>123</v>
      </c>
      <c r="E340" s="5" t="s">
        <v>219</v>
      </c>
      <c r="F340" s="5" t="s">
        <v>1</v>
      </c>
      <c r="G340" s="3">
        <f t="shared" si="21"/>
        <v>1.2345679012345678E-2</v>
      </c>
      <c r="H340" s="5" t="s">
        <v>86</v>
      </c>
      <c r="I340" s="1">
        <v>50</v>
      </c>
      <c r="J340" s="4">
        <v>81</v>
      </c>
      <c r="K340" s="1">
        <v>425</v>
      </c>
      <c r="L340" s="1">
        <f t="shared" si="27"/>
        <v>375</v>
      </c>
      <c r="M340" s="1">
        <f t="shared" si="28"/>
        <v>7238.58</v>
      </c>
    </row>
    <row r="341" spans="1:13" x14ac:dyDescent="0.25">
      <c r="A341" s="6">
        <v>44070</v>
      </c>
      <c r="B341" t="s">
        <v>49</v>
      </c>
      <c r="C341" s="5" t="s">
        <v>2</v>
      </c>
      <c r="D341" s="5" t="s">
        <v>133</v>
      </c>
      <c r="E341" s="5" t="s">
        <v>23</v>
      </c>
      <c r="F341" s="5" t="s">
        <v>1</v>
      </c>
      <c r="G341" s="3">
        <f t="shared" si="21"/>
        <v>2.9411764705882353E-2</v>
      </c>
      <c r="H341" s="5" t="s">
        <v>194</v>
      </c>
      <c r="I341" s="1">
        <v>50</v>
      </c>
      <c r="J341" s="4">
        <v>34</v>
      </c>
      <c r="K341" s="1">
        <v>0</v>
      </c>
      <c r="L341" s="1">
        <f t="shared" si="27"/>
        <v>-50</v>
      </c>
      <c r="M341" s="1">
        <f t="shared" si="28"/>
        <v>7188.58</v>
      </c>
    </row>
    <row r="342" spans="1:13" x14ac:dyDescent="0.25">
      <c r="A342" s="6">
        <v>44070</v>
      </c>
      <c r="B342" t="s">
        <v>296</v>
      </c>
      <c r="C342" s="5" t="s">
        <v>2</v>
      </c>
      <c r="D342" s="5" t="s">
        <v>133</v>
      </c>
      <c r="E342" s="5" t="s">
        <v>23</v>
      </c>
      <c r="F342" s="5" t="s">
        <v>1</v>
      </c>
      <c r="G342" s="3">
        <f t="shared" si="21"/>
        <v>7.9365079365079361E-3</v>
      </c>
      <c r="H342" s="5" t="s">
        <v>104</v>
      </c>
      <c r="I342" s="1">
        <v>50</v>
      </c>
      <c r="J342" s="4">
        <v>126</v>
      </c>
      <c r="K342" s="1">
        <v>0</v>
      </c>
      <c r="L342" s="1">
        <f t="shared" si="27"/>
        <v>-50</v>
      </c>
      <c r="M342" s="1">
        <f t="shared" si="28"/>
        <v>7138.58</v>
      </c>
    </row>
    <row r="343" spans="1:13" x14ac:dyDescent="0.25">
      <c r="A343" s="6">
        <v>44070</v>
      </c>
      <c r="B343" t="s">
        <v>227</v>
      </c>
      <c r="C343" s="5" t="s">
        <v>2</v>
      </c>
      <c r="D343" s="5" t="s">
        <v>133</v>
      </c>
      <c r="E343" s="5" t="s">
        <v>250</v>
      </c>
      <c r="F343" s="5" t="s">
        <v>1</v>
      </c>
      <c r="G343" s="3">
        <f t="shared" si="21"/>
        <v>9.9009900990099011E-3</v>
      </c>
      <c r="H343" s="5" t="s">
        <v>308</v>
      </c>
      <c r="I343" s="1">
        <v>50</v>
      </c>
      <c r="J343" s="4">
        <v>101</v>
      </c>
      <c r="K343" s="1">
        <v>0</v>
      </c>
      <c r="L343" s="1">
        <f t="shared" si="27"/>
        <v>-50</v>
      </c>
      <c r="M343" s="1">
        <f t="shared" si="28"/>
        <v>7088.58</v>
      </c>
    </row>
    <row r="344" spans="1:13" x14ac:dyDescent="0.25">
      <c r="A344" s="6">
        <v>44070</v>
      </c>
      <c r="B344" t="s">
        <v>90</v>
      </c>
      <c r="C344" s="5" t="s">
        <v>2</v>
      </c>
      <c r="D344" s="5" t="s">
        <v>133</v>
      </c>
      <c r="E344" s="5" t="s">
        <v>22</v>
      </c>
      <c r="F344" s="5" t="s">
        <v>1</v>
      </c>
      <c r="G344" s="3">
        <f t="shared" si="21"/>
        <v>1.2345679012345678E-2</v>
      </c>
      <c r="H344" s="5" t="s">
        <v>150</v>
      </c>
      <c r="I344" s="1">
        <v>50</v>
      </c>
      <c r="J344" s="4">
        <v>81</v>
      </c>
      <c r="K344" s="1">
        <v>0</v>
      </c>
      <c r="L344" s="1">
        <f t="shared" si="27"/>
        <v>-50</v>
      </c>
      <c r="M344" s="1">
        <f t="shared" si="28"/>
        <v>7038.58</v>
      </c>
    </row>
    <row r="345" spans="1:13" x14ac:dyDescent="0.25">
      <c r="A345" s="6">
        <v>44070</v>
      </c>
      <c r="B345" t="s">
        <v>262</v>
      </c>
      <c r="C345" s="5" t="s">
        <v>2</v>
      </c>
      <c r="D345" s="5" t="s">
        <v>133</v>
      </c>
      <c r="E345" s="5" t="s">
        <v>3</v>
      </c>
      <c r="F345" s="5" t="s">
        <v>1</v>
      </c>
      <c r="G345" s="3">
        <f t="shared" si="21"/>
        <v>6.6225165562913907E-3</v>
      </c>
      <c r="H345" s="5" t="s">
        <v>41</v>
      </c>
      <c r="I345" s="1">
        <v>50</v>
      </c>
      <c r="J345" s="4">
        <v>151</v>
      </c>
      <c r="K345" s="1">
        <v>0</v>
      </c>
      <c r="L345" s="1">
        <f t="shared" si="27"/>
        <v>-50</v>
      </c>
      <c r="M345" s="1">
        <f t="shared" si="28"/>
        <v>6988.58</v>
      </c>
    </row>
    <row r="346" spans="1:13" x14ac:dyDescent="0.25">
      <c r="A346" s="6">
        <v>44077</v>
      </c>
      <c r="B346" t="s">
        <v>261</v>
      </c>
      <c r="C346" s="5" t="s">
        <v>2</v>
      </c>
      <c r="D346" s="5" t="s">
        <v>309</v>
      </c>
      <c r="E346" s="5" t="s">
        <v>310</v>
      </c>
      <c r="F346" s="5" t="s">
        <v>1</v>
      </c>
      <c r="G346" s="3">
        <f t="shared" si="21"/>
        <v>1.4925373134328358E-2</v>
      </c>
      <c r="H346" s="5" t="s">
        <v>51</v>
      </c>
      <c r="I346" s="1">
        <v>50</v>
      </c>
      <c r="J346" s="4">
        <v>67</v>
      </c>
      <c r="K346" s="1">
        <v>0</v>
      </c>
      <c r="L346" s="1">
        <f t="shared" si="27"/>
        <v>-50</v>
      </c>
      <c r="M346" s="1">
        <f t="shared" si="28"/>
        <v>6938.58</v>
      </c>
    </row>
    <row r="347" spans="1:13" x14ac:dyDescent="0.25">
      <c r="A347" s="6">
        <v>44077</v>
      </c>
      <c r="B347" t="s">
        <v>261</v>
      </c>
      <c r="C347" s="5" t="s">
        <v>2</v>
      </c>
      <c r="D347" s="5" t="s">
        <v>311</v>
      </c>
      <c r="E347" s="5" t="s">
        <v>3</v>
      </c>
      <c r="F347" s="5" t="s">
        <v>1</v>
      </c>
      <c r="G347" s="3">
        <f t="shared" si="21"/>
        <v>2.7777777777777776E-2</v>
      </c>
      <c r="H347" s="5" t="s">
        <v>51</v>
      </c>
      <c r="I347" s="1">
        <v>50</v>
      </c>
      <c r="J347" s="4">
        <v>36</v>
      </c>
      <c r="K347" s="1">
        <v>0</v>
      </c>
      <c r="L347" s="1">
        <f t="shared" si="27"/>
        <v>-50</v>
      </c>
      <c r="M347" s="1">
        <f t="shared" si="28"/>
        <v>6888.58</v>
      </c>
    </row>
    <row r="348" spans="1:13" x14ac:dyDescent="0.25">
      <c r="A348" s="6">
        <v>44077</v>
      </c>
      <c r="B348" t="s">
        <v>109</v>
      </c>
      <c r="C348" s="5" t="s">
        <v>2</v>
      </c>
      <c r="D348" s="5" t="s">
        <v>311</v>
      </c>
      <c r="E348" s="5" t="s">
        <v>250</v>
      </c>
      <c r="F348" s="5" t="s">
        <v>1</v>
      </c>
      <c r="G348" s="3">
        <f t="shared" si="21"/>
        <v>1.098901098901099E-2</v>
      </c>
      <c r="H348" s="5" t="s">
        <v>104</v>
      </c>
      <c r="I348" s="1">
        <v>50</v>
      </c>
      <c r="J348" s="4">
        <v>91</v>
      </c>
      <c r="K348" s="1">
        <v>0</v>
      </c>
      <c r="L348" s="1">
        <f t="shared" si="27"/>
        <v>-50</v>
      </c>
      <c r="M348" s="1">
        <f t="shared" si="28"/>
        <v>6838.58</v>
      </c>
    </row>
    <row r="349" spans="1:13" x14ac:dyDescent="0.25">
      <c r="A349" s="6">
        <v>44077</v>
      </c>
      <c r="B349" t="s">
        <v>210</v>
      </c>
      <c r="C349" s="5" t="s">
        <v>2</v>
      </c>
      <c r="D349" s="5" t="s">
        <v>311</v>
      </c>
      <c r="E349" s="5" t="s">
        <v>18</v>
      </c>
      <c r="F349" s="5" t="s">
        <v>1</v>
      </c>
      <c r="G349" s="3">
        <f t="shared" si="21"/>
        <v>7.9365079365079361E-3</v>
      </c>
      <c r="H349" s="5" t="s">
        <v>104</v>
      </c>
      <c r="I349" s="1">
        <v>50</v>
      </c>
      <c r="J349" s="4">
        <v>126</v>
      </c>
      <c r="K349" s="1">
        <v>0</v>
      </c>
      <c r="L349" s="1">
        <f t="shared" si="27"/>
        <v>-50</v>
      </c>
      <c r="M349" s="1">
        <f t="shared" si="28"/>
        <v>6788.58</v>
      </c>
    </row>
    <row r="350" spans="1:13" x14ac:dyDescent="0.25">
      <c r="A350" s="6">
        <v>44077</v>
      </c>
      <c r="B350" t="s">
        <v>263</v>
      </c>
      <c r="C350" s="5" t="s">
        <v>2</v>
      </c>
      <c r="D350" s="5" t="s">
        <v>311</v>
      </c>
      <c r="E350" s="5" t="s">
        <v>22</v>
      </c>
      <c r="F350" s="5" t="s">
        <v>1</v>
      </c>
      <c r="G350" s="3">
        <f t="shared" si="21"/>
        <v>7.9365079365079361E-3</v>
      </c>
      <c r="H350" s="5" t="s">
        <v>51</v>
      </c>
      <c r="I350" s="1">
        <v>50</v>
      </c>
      <c r="J350" s="4">
        <v>126</v>
      </c>
      <c r="K350" s="1">
        <v>0</v>
      </c>
      <c r="L350" s="1">
        <f t="shared" si="27"/>
        <v>-50</v>
      </c>
      <c r="M350" s="1">
        <f t="shared" si="28"/>
        <v>6738.58</v>
      </c>
    </row>
    <row r="351" spans="1:13" x14ac:dyDescent="0.25">
      <c r="A351" s="6">
        <v>44084</v>
      </c>
      <c r="B351" t="s">
        <v>274</v>
      </c>
      <c r="C351" s="5" t="s">
        <v>2</v>
      </c>
      <c r="D351" s="5" t="s">
        <v>145</v>
      </c>
      <c r="E351" s="5" t="s">
        <v>3</v>
      </c>
      <c r="F351" s="5" t="s">
        <v>1</v>
      </c>
      <c r="G351" s="3">
        <f t="shared" si="21"/>
        <v>1.4084507042253521E-2</v>
      </c>
      <c r="H351" s="5" t="s">
        <v>40</v>
      </c>
      <c r="I351" s="1">
        <v>50</v>
      </c>
      <c r="J351" s="4">
        <v>71</v>
      </c>
      <c r="K351" s="1">
        <v>0</v>
      </c>
      <c r="L351" s="1">
        <f t="shared" si="27"/>
        <v>-50</v>
      </c>
      <c r="M351" s="1">
        <f t="shared" si="28"/>
        <v>6688.58</v>
      </c>
    </row>
    <row r="352" spans="1:13" x14ac:dyDescent="0.25">
      <c r="A352" s="6">
        <v>44084</v>
      </c>
      <c r="B352" t="s">
        <v>235</v>
      </c>
      <c r="C352" s="5" t="s">
        <v>2</v>
      </c>
      <c r="D352" s="5" t="s">
        <v>145</v>
      </c>
      <c r="E352" s="5" t="s">
        <v>3</v>
      </c>
      <c r="F352" s="5" t="s">
        <v>1</v>
      </c>
      <c r="G352" s="3">
        <f t="shared" si="21"/>
        <v>6.6225165562913907E-3</v>
      </c>
      <c r="H352" s="5" t="s">
        <v>40</v>
      </c>
      <c r="I352" s="1">
        <v>50</v>
      </c>
      <c r="J352" s="4">
        <v>151</v>
      </c>
      <c r="K352" s="1">
        <v>0</v>
      </c>
      <c r="L352" s="1">
        <f t="shared" si="27"/>
        <v>-50</v>
      </c>
      <c r="M352" s="1">
        <f t="shared" si="28"/>
        <v>6638.58</v>
      </c>
    </row>
    <row r="353" spans="1:13" x14ac:dyDescent="0.25">
      <c r="A353" s="6">
        <v>44084</v>
      </c>
      <c r="B353" t="s">
        <v>246</v>
      </c>
      <c r="C353" s="5" t="s">
        <v>2</v>
      </c>
      <c r="D353" s="5" t="s">
        <v>145</v>
      </c>
      <c r="E353" s="5" t="s">
        <v>282</v>
      </c>
      <c r="F353" s="5" t="s">
        <v>1</v>
      </c>
      <c r="G353" s="3">
        <f t="shared" si="21"/>
        <v>9.9009900990099011E-3</v>
      </c>
      <c r="H353" s="5" t="s">
        <v>40</v>
      </c>
      <c r="I353" s="1">
        <v>50</v>
      </c>
      <c r="J353" s="4">
        <v>101</v>
      </c>
      <c r="K353" s="1">
        <v>0</v>
      </c>
      <c r="L353" s="1">
        <f t="shared" si="27"/>
        <v>-50</v>
      </c>
      <c r="M353" s="1">
        <f t="shared" si="28"/>
        <v>6588.58</v>
      </c>
    </row>
    <row r="354" spans="1:13" x14ac:dyDescent="0.25">
      <c r="A354" s="6">
        <v>44084</v>
      </c>
      <c r="B354" t="s">
        <v>312</v>
      </c>
      <c r="C354" s="5" t="s">
        <v>2</v>
      </c>
      <c r="D354" s="5" t="s">
        <v>145</v>
      </c>
      <c r="E354" s="5" t="s">
        <v>3</v>
      </c>
      <c r="F354" s="5" t="s">
        <v>1</v>
      </c>
      <c r="G354" s="3">
        <f t="shared" si="21"/>
        <v>9.9009900990099011E-3</v>
      </c>
      <c r="H354" s="5" t="s">
        <v>86</v>
      </c>
      <c r="I354" s="1">
        <v>50</v>
      </c>
      <c r="J354" s="4">
        <v>101</v>
      </c>
      <c r="K354" s="1">
        <v>650</v>
      </c>
      <c r="L354" s="1">
        <f t="shared" si="27"/>
        <v>600</v>
      </c>
      <c r="M354" s="1">
        <f t="shared" si="28"/>
        <v>7188.58</v>
      </c>
    </row>
    <row r="355" spans="1:13" x14ac:dyDescent="0.25">
      <c r="A355" s="6">
        <v>44084</v>
      </c>
      <c r="B355" t="s">
        <v>313</v>
      </c>
      <c r="C355" s="5" t="s">
        <v>2</v>
      </c>
      <c r="D355" s="5" t="s">
        <v>145</v>
      </c>
      <c r="E355" s="5" t="s">
        <v>17</v>
      </c>
      <c r="F355" s="5" t="s">
        <v>1</v>
      </c>
      <c r="G355" s="3">
        <f t="shared" si="21"/>
        <v>2.3809523809523812E-3</v>
      </c>
      <c r="H355" s="5" t="s">
        <v>92</v>
      </c>
      <c r="I355" s="1">
        <v>50</v>
      </c>
      <c r="J355" s="4">
        <v>420</v>
      </c>
      <c r="K355" s="1">
        <v>0</v>
      </c>
      <c r="L355" s="1">
        <f t="shared" si="27"/>
        <v>-50</v>
      </c>
      <c r="M355" s="1">
        <f t="shared" si="28"/>
        <v>7138.58</v>
      </c>
    </row>
    <row r="356" spans="1:13" x14ac:dyDescent="0.25">
      <c r="A356" s="6">
        <v>44091</v>
      </c>
      <c r="B356" t="s">
        <v>64</v>
      </c>
      <c r="C356" s="5" t="s">
        <v>2</v>
      </c>
      <c r="D356" s="5" t="s">
        <v>78</v>
      </c>
      <c r="E356" s="5" t="s">
        <v>23</v>
      </c>
      <c r="F356" s="5" t="s">
        <v>1</v>
      </c>
      <c r="G356" s="3">
        <f t="shared" si="21"/>
        <v>3.4482758620689655E-2</v>
      </c>
      <c r="H356" s="5" t="s">
        <v>104</v>
      </c>
      <c r="I356" s="1">
        <v>50</v>
      </c>
      <c r="J356" s="4">
        <v>29</v>
      </c>
      <c r="K356" s="1">
        <v>99</v>
      </c>
      <c r="L356" s="1">
        <f>K356-I356</f>
        <v>49</v>
      </c>
      <c r="M356" s="1">
        <f>M355+L356</f>
        <v>7187.58</v>
      </c>
    </row>
    <row r="357" spans="1:13" x14ac:dyDescent="0.25">
      <c r="A357" s="6">
        <v>44091</v>
      </c>
      <c r="B357" t="s">
        <v>49</v>
      </c>
      <c r="C357" s="5" t="s">
        <v>2</v>
      </c>
      <c r="D357" s="5" t="s">
        <v>78</v>
      </c>
      <c r="E357" s="5" t="s">
        <v>3</v>
      </c>
      <c r="F357" s="5" t="s">
        <v>1</v>
      </c>
      <c r="G357" s="3">
        <f t="shared" si="21"/>
        <v>2.4390243902439025E-2</v>
      </c>
      <c r="H357" s="5" t="s">
        <v>187</v>
      </c>
      <c r="I357" s="1">
        <v>50</v>
      </c>
      <c r="J357" s="4">
        <v>41</v>
      </c>
      <c r="K357" s="1">
        <v>0</v>
      </c>
      <c r="L357" s="1">
        <f>K357-I357</f>
        <v>-50</v>
      </c>
      <c r="M357" s="1">
        <f>M356+L357</f>
        <v>7137.58</v>
      </c>
    </row>
    <row r="358" spans="1:13" x14ac:dyDescent="0.25">
      <c r="A358" s="6">
        <v>44091</v>
      </c>
      <c r="B358" t="s">
        <v>261</v>
      </c>
      <c r="C358" s="5" t="s">
        <v>2</v>
      </c>
      <c r="D358" s="5" t="s">
        <v>78</v>
      </c>
      <c r="E358" s="5" t="s">
        <v>3</v>
      </c>
      <c r="F358" s="5" t="s">
        <v>1</v>
      </c>
      <c r="G358" s="3">
        <f t="shared" si="21"/>
        <v>1.4925373134328358E-2</v>
      </c>
      <c r="H358" s="5" t="s">
        <v>125</v>
      </c>
      <c r="I358" s="1">
        <v>50</v>
      </c>
      <c r="J358" s="4">
        <v>67</v>
      </c>
      <c r="K358" s="1">
        <v>355</v>
      </c>
      <c r="L358" s="1">
        <f>K358-I358</f>
        <v>305</v>
      </c>
      <c r="M358" s="1">
        <f>M357+L358</f>
        <v>7442.58</v>
      </c>
    </row>
    <row r="359" spans="1:13" x14ac:dyDescent="0.25">
      <c r="A359" s="6">
        <v>44091</v>
      </c>
      <c r="B359" t="s">
        <v>210</v>
      </c>
      <c r="C359" s="5" t="s">
        <v>2</v>
      </c>
      <c r="D359" s="5" t="s">
        <v>78</v>
      </c>
      <c r="E359" s="5" t="s">
        <v>22</v>
      </c>
      <c r="F359" s="5" t="s">
        <v>1</v>
      </c>
      <c r="G359" s="3">
        <f t="shared" si="21"/>
        <v>3.9840637450199202E-3</v>
      </c>
      <c r="H359" s="5" t="s">
        <v>308</v>
      </c>
      <c r="I359" s="1">
        <v>50</v>
      </c>
      <c r="J359" s="4">
        <v>251</v>
      </c>
      <c r="K359" s="1">
        <v>0</v>
      </c>
      <c r="L359" s="1">
        <f>K359-I359</f>
        <v>-50</v>
      </c>
      <c r="M359" s="1">
        <f>M358+L359</f>
        <v>7392.58</v>
      </c>
    </row>
    <row r="360" spans="1:13" x14ac:dyDescent="0.25">
      <c r="A360" s="6">
        <v>44091</v>
      </c>
      <c r="B360" t="s">
        <v>306</v>
      </c>
      <c r="C360" s="5" t="s">
        <v>2</v>
      </c>
      <c r="D360" s="5" t="s">
        <v>78</v>
      </c>
      <c r="E360" s="5" t="s">
        <v>3</v>
      </c>
      <c r="F360" s="5" t="s">
        <v>1</v>
      </c>
      <c r="G360" s="3">
        <f t="shared" si="21"/>
        <v>3.2258064516129031E-2</v>
      </c>
      <c r="H360" s="5" t="s">
        <v>314</v>
      </c>
      <c r="I360" s="1">
        <v>50</v>
      </c>
      <c r="J360" s="4">
        <v>31</v>
      </c>
      <c r="K360" s="1">
        <v>0</v>
      </c>
      <c r="L360" s="1">
        <f>K360-I360</f>
        <v>-50</v>
      </c>
      <c r="M360" s="1">
        <f>M359+L360</f>
        <v>7342.58</v>
      </c>
    </row>
    <row r="361" spans="1:13" x14ac:dyDescent="0.25">
      <c r="A361" s="6">
        <v>44098</v>
      </c>
      <c r="B361" t="s">
        <v>302</v>
      </c>
      <c r="C361" s="5" t="s">
        <v>2</v>
      </c>
      <c r="D361" s="5" t="s">
        <v>315</v>
      </c>
      <c r="E361" s="5" t="s">
        <v>219</v>
      </c>
      <c r="F361" s="5" t="s">
        <v>1</v>
      </c>
      <c r="G361" s="3">
        <f t="shared" si="21"/>
        <v>1.9607843137254902E-2</v>
      </c>
      <c r="H361" s="5" t="s">
        <v>40</v>
      </c>
      <c r="I361" s="1">
        <v>50</v>
      </c>
      <c r="J361" s="4">
        <v>51</v>
      </c>
      <c r="K361" s="1">
        <v>0</v>
      </c>
      <c r="L361" s="1">
        <f t="shared" ref="L361:L408" si="29">K361-I361</f>
        <v>-50</v>
      </c>
      <c r="M361" s="1">
        <f t="shared" ref="M361:M422" si="30">M360+L361</f>
        <v>7292.58</v>
      </c>
    </row>
    <row r="362" spans="1:13" x14ac:dyDescent="0.25">
      <c r="A362" s="6">
        <v>44098</v>
      </c>
      <c r="B362" t="s">
        <v>320</v>
      </c>
      <c r="C362" s="5" t="s">
        <v>2</v>
      </c>
      <c r="D362" s="5" t="s">
        <v>315</v>
      </c>
      <c r="E362" s="5" t="s">
        <v>21</v>
      </c>
      <c r="F362" s="5" t="s">
        <v>1</v>
      </c>
      <c r="G362" s="3">
        <f t="shared" si="21"/>
        <v>1.9607843137254902E-2</v>
      </c>
      <c r="H362" s="5" t="s">
        <v>40</v>
      </c>
      <c r="I362" s="1">
        <v>50</v>
      </c>
      <c r="J362" s="4">
        <v>51</v>
      </c>
      <c r="K362" s="1">
        <v>0</v>
      </c>
      <c r="L362" s="1">
        <f t="shared" si="29"/>
        <v>-50</v>
      </c>
      <c r="M362" s="1">
        <f t="shared" si="30"/>
        <v>7242.58</v>
      </c>
    </row>
    <row r="363" spans="1:13" x14ac:dyDescent="0.25">
      <c r="A363" s="6">
        <v>44098</v>
      </c>
      <c r="B363" t="s">
        <v>235</v>
      </c>
      <c r="C363" s="5" t="s">
        <v>2</v>
      </c>
      <c r="D363" s="5" t="s">
        <v>315</v>
      </c>
      <c r="E363" s="5" t="s">
        <v>23</v>
      </c>
      <c r="F363" s="5" t="s">
        <v>1</v>
      </c>
      <c r="G363" s="3">
        <f t="shared" ref="G363:G426" si="31">1/J363</f>
        <v>9.9009900990099011E-3</v>
      </c>
      <c r="H363" s="5" t="s">
        <v>121</v>
      </c>
      <c r="I363" s="1">
        <v>50</v>
      </c>
      <c r="J363" s="4">
        <v>101</v>
      </c>
      <c r="K363" s="1">
        <v>0</v>
      </c>
      <c r="L363" s="1">
        <f t="shared" si="29"/>
        <v>-50</v>
      </c>
      <c r="M363" s="1">
        <f t="shared" si="30"/>
        <v>7192.58</v>
      </c>
    </row>
    <row r="364" spans="1:13" x14ac:dyDescent="0.25">
      <c r="A364" s="6">
        <v>44098</v>
      </c>
      <c r="B364" t="s">
        <v>316</v>
      </c>
      <c r="C364" s="5" t="s">
        <v>2</v>
      </c>
      <c r="D364" s="5" t="s">
        <v>315</v>
      </c>
      <c r="E364" s="5" t="s">
        <v>282</v>
      </c>
      <c r="F364" s="5" t="s">
        <v>1</v>
      </c>
      <c r="G364" s="3">
        <f t="shared" si="31"/>
        <v>7.9365079365079361E-3</v>
      </c>
      <c r="H364" s="5" t="s">
        <v>47</v>
      </c>
      <c r="I364" s="1">
        <v>50</v>
      </c>
      <c r="J364" s="4">
        <v>126</v>
      </c>
      <c r="K364" s="1">
        <v>0</v>
      </c>
      <c r="L364" s="1">
        <f t="shared" si="29"/>
        <v>-50</v>
      </c>
      <c r="M364" s="1">
        <f t="shared" si="30"/>
        <v>7142.58</v>
      </c>
    </row>
    <row r="365" spans="1:13" x14ac:dyDescent="0.25">
      <c r="A365" s="6">
        <v>44098</v>
      </c>
      <c r="B365" t="s">
        <v>317</v>
      </c>
      <c r="C365" s="5" t="s">
        <v>2</v>
      </c>
      <c r="D365" s="5" t="s">
        <v>315</v>
      </c>
      <c r="E365" s="5" t="s">
        <v>22</v>
      </c>
      <c r="F365" s="5" t="s">
        <v>1</v>
      </c>
      <c r="G365" s="3">
        <f t="shared" si="31"/>
        <v>6.6225165562913907E-3</v>
      </c>
      <c r="H365" s="5" t="s">
        <v>47</v>
      </c>
      <c r="I365" s="1">
        <v>50</v>
      </c>
      <c r="J365" s="4">
        <v>151</v>
      </c>
      <c r="K365" s="1">
        <v>0</v>
      </c>
      <c r="L365" s="1">
        <f t="shared" si="29"/>
        <v>-50</v>
      </c>
      <c r="M365" s="1">
        <f t="shared" si="30"/>
        <v>7092.58</v>
      </c>
    </row>
    <row r="366" spans="1:13" x14ac:dyDescent="0.25">
      <c r="A366" s="6">
        <v>44098</v>
      </c>
      <c r="B366" t="s">
        <v>318</v>
      </c>
      <c r="C366" s="5" t="s">
        <v>2</v>
      </c>
      <c r="D366" s="5" t="s">
        <v>315</v>
      </c>
      <c r="E366" s="5" t="s">
        <v>20</v>
      </c>
      <c r="F366" s="5" t="s">
        <v>1</v>
      </c>
      <c r="G366" s="3">
        <f t="shared" si="31"/>
        <v>4.9751243781094526E-3</v>
      </c>
      <c r="H366" s="5" t="s">
        <v>47</v>
      </c>
      <c r="I366" s="1">
        <v>50</v>
      </c>
      <c r="J366" s="4">
        <v>201</v>
      </c>
      <c r="K366" s="1">
        <v>0</v>
      </c>
      <c r="L366" s="1">
        <f t="shared" si="29"/>
        <v>-50</v>
      </c>
      <c r="M366" s="1">
        <f t="shared" si="30"/>
        <v>7042.58</v>
      </c>
    </row>
    <row r="367" spans="1:13" x14ac:dyDescent="0.25">
      <c r="A367" s="6">
        <v>44098</v>
      </c>
      <c r="B367" t="s">
        <v>319</v>
      </c>
      <c r="C367" s="5" t="s">
        <v>2</v>
      </c>
      <c r="D367" s="5" t="s">
        <v>315</v>
      </c>
      <c r="E367" s="5" t="s">
        <v>282</v>
      </c>
      <c r="F367" s="5" t="s">
        <v>1</v>
      </c>
      <c r="G367" s="3">
        <f t="shared" si="31"/>
        <v>1.996007984031936E-3</v>
      </c>
      <c r="H367" s="5" t="s">
        <v>81</v>
      </c>
      <c r="I367" s="1">
        <v>50</v>
      </c>
      <c r="J367" s="4">
        <v>501</v>
      </c>
      <c r="K367" s="1">
        <v>0</v>
      </c>
      <c r="L367" s="1">
        <f t="shared" si="29"/>
        <v>-50</v>
      </c>
      <c r="M367" s="1">
        <f t="shared" si="30"/>
        <v>6992.58</v>
      </c>
    </row>
    <row r="368" spans="1:13" x14ac:dyDescent="0.25">
      <c r="A368" s="6">
        <v>44105</v>
      </c>
      <c r="B368" t="s">
        <v>321</v>
      </c>
      <c r="C368" s="5" t="s">
        <v>2</v>
      </c>
      <c r="D368" s="5" t="s">
        <v>159</v>
      </c>
      <c r="E368" s="5" t="s">
        <v>23</v>
      </c>
      <c r="F368" s="5" t="s">
        <v>1</v>
      </c>
      <c r="G368" s="3">
        <f t="shared" si="31"/>
        <v>2.9411764705882353E-2</v>
      </c>
      <c r="H368" s="5" t="s">
        <v>40</v>
      </c>
      <c r="I368" s="1">
        <v>50</v>
      </c>
      <c r="J368" s="4">
        <v>34</v>
      </c>
      <c r="K368" s="1">
        <v>0</v>
      </c>
      <c r="L368" s="1">
        <f t="shared" si="29"/>
        <v>-50</v>
      </c>
      <c r="M368" s="1">
        <f t="shared" si="30"/>
        <v>6942.58</v>
      </c>
    </row>
    <row r="369" spans="1:13" x14ac:dyDescent="0.25">
      <c r="A369" s="6">
        <v>44105</v>
      </c>
      <c r="B369" t="s">
        <v>114</v>
      </c>
      <c r="C369" s="5" t="s">
        <v>2</v>
      </c>
      <c r="D369" s="5" t="s">
        <v>159</v>
      </c>
      <c r="E369" s="5" t="s">
        <v>23</v>
      </c>
      <c r="F369" s="5" t="s">
        <v>1</v>
      </c>
      <c r="G369" s="3">
        <f t="shared" si="31"/>
        <v>2.7777777777777776E-2</v>
      </c>
      <c r="H369" s="5" t="s">
        <v>70</v>
      </c>
      <c r="I369" s="1">
        <v>50</v>
      </c>
      <c r="J369" s="4">
        <v>36</v>
      </c>
      <c r="K369" s="1">
        <v>0</v>
      </c>
      <c r="L369" s="1">
        <f t="shared" si="29"/>
        <v>-50</v>
      </c>
      <c r="M369" s="1">
        <f t="shared" si="30"/>
        <v>6892.58</v>
      </c>
    </row>
    <row r="370" spans="1:13" x14ac:dyDescent="0.25">
      <c r="A370" s="6">
        <v>44105</v>
      </c>
      <c r="B370" t="s">
        <v>322</v>
      </c>
      <c r="C370" s="5" t="s">
        <v>2</v>
      </c>
      <c r="D370" s="5" t="s">
        <v>159</v>
      </c>
      <c r="E370" s="5" t="s">
        <v>23</v>
      </c>
      <c r="F370" s="5" t="s">
        <v>1</v>
      </c>
      <c r="G370" s="3">
        <f t="shared" si="31"/>
        <v>2.4390243902439025E-2</v>
      </c>
      <c r="H370" s="5" t="s">
        <v>40</v>
      </c>
      <c r="I370" s="1">
        <v>50</v>
      </c>
      <c r="J370" s="4">
        <v>41</v>
      </c>
      <c r="K370" s="1">
        <v>0</v>
      </c>
      <c r="L370" s="1">
        <f t="shared" si="29"/>
        <v>-50</v>
      </c>
      <c r="M370" s="1">
        <f t="shared" si="30"/>
        <v>6842.58</v>
      </c>
    </row>
    <row r="371" spans="1:13" x14ac:dyDescent="0.25">
      <c r="A371" s="6">
        <v>44105</v>
      </c>
      <c r="B371" t="s">
        <v>320</v>
      </c>
      <c r="C371" s="5" t="s">
        <v>2</v>
      </c>
      <c r="D371" s="5" t="s">
        <v>159</v>
      </c>
      <c r="E371" s="5" t="s">
        <v>250</v>
      </c>
      <c r="F371" s="5" t="s">
        <v>1</v>
      </c>
      <c r="G371" s="3">
        <f t="shared" si="31"/>
        <v>1.4925373134328358E-2</v>
      </c>
      <c r="H371" s="5" t="s">
        <v>40</v>
      </c>
      <c r="I371" s="1">
        <v>50</v>
      </c>
      <c r="J371" s="4">
        <v>67</v>
      </c>
      <c r="K371" s="1">
        <v>0</v>
      </c>
      <c r="L371" s="1">
        <f t="shared" si="29"/>
        <v>-50</v>
      </c>
      <c r="M371" s="1">
        <f t="shared" si="30"/>
        <v>6792.58</v>
      </c>
    </row>
    <row r="372" spans="1:13" x14ac:dyDescent="0.25">
      <c r="A372" s="6">
        <v>44105</v>
      </c>
      <c r="B372" t="s">
        <v>274</v>
      </c>
      <c r="C372" s="5" t="s">
        <v>2</v>
      </c>
      <c r="D372" s="5" t="s">
        <v>159</v>
      </c>
      <c r="E372" s="5" t="s">
        <v>17</v>
      </c>
      <c r="F372" s="5" t="s">
        <v>1</v>
      </c>
      <c r="G372" s="3">
        <f t="shared" si="31"/>
        <v>7.9365079365079361E-3</v>
      </c>
      <c r="H372" s="5" t="s">
        <v>40</v>
      </c>
      <c r="I372" s="1">
        <v>50</v>
      </c>
      <c r="J372" s="4">
        <v>126</v>
      </c>
      <c r="K372" s="1">
        <v>0</v>
      </c>
      <c r="L372" s="1">
        <f t="shared" si="29"/>
        <v>-50</v>
      </c>
      <c r="M372" s="1">
        <f t="shared" si="30"/>
        <v>6742.58</v>
      </c>
    </row>
    <row r="373" spans="1:13" x14ac:dyDescent="0.25">
      <c r="A373" s="6">
        <v>44112</v>
      </c>
      <c r="B373" t="s">
        <v>323</v>
      </c>
      <c r="C373" s="5" t="s">
        <v>2</v>
      </c>
      <c r="D373" s="5" t="s">
        <v>167</v>
      </c>
      <c r="E373" s="5" t="s">
        <v>18</v>
      </c>
      <c r="F373" s="5" t="s">
        <v>1</v>
      </c>
      <c r="G373" s="3">
        <f t="shared" si="31"/>
        <v>9.9009900990099011E-3</v>
      </c>
      <c r="H373" s="5" t="s">
        <v>40</v>
      </c>
      <c r="I373" s="1">
        <v>50</v>
      </c>
      <c r="J373" s="4">
        <v>101</v>
      </c>
      <c r="K373" s="1">
        <v>0</v>
      </c>
      <c r="L373" s="1">
        <f t="shared" si="29"/>
        <v>-50</v>
      </c>
      <c r="M373" s="1">
        <f t="shared" si="30"/>
        <v>6692.58</v>
      </c>
    </row>
    <row r="374" spans="1:13" x14ac:dyDescent="0.25">
      <c r="A374" s="6">
        <v>44112</v>
      </c>
      <c r="B374" t="s">
        <v>184</v>
      </c>
      <c r="C374" s="5" t="s">
        <v>2</v>
      </c>
      <c r="D374" s="5" t="s">
        <v>167</v>
      </c>
      <c r="E374" s="5" t="s">
        <v>23</v>
      </c>
      <c r="F374" s="5" t="s">
        <v>1</v>
      </c>
      <c r="G374" s="3">
        <f t="shared" si="31"/>
        <v>1.098901098901099E-2</v>
      </c>
      <c r="H374" s="5" t="s">
        <v>40</v>
      </c>
      <c r="I374" s="1">
        <v>50</v>
      </c>
      <c r="J374" s="4">
        <v>91</v>
      </c>
      <c r="K374" s="1">
        <v>0</v>
      </c>
      <c r="L374" s="1">
        <f t="shared" si="29"/>
        <v>-50</v>
      </c>
      <c r="M374" s="1">
        <f t="shared" si="30"/>
        <v>6642.58</v>
      </c>
    </row>
    <row r="375" spans="1:13" x14ac:dyDescent="0.25">
      <c r="A375" s="6">
        <v>44112</v>
      </c>
      <c r="B375" t="s">
        <v>263</v>
      </c>
      <c r="C375" s="5" t="s">
        <v>2</v>
      </c>
      <c r="D375" s="5" t="s">
        <v>167</v>
      </c>
      <c r="E375" s="5" t="s">
        <v>22</v>
      </c>
      <c r="F375" s="5" t="s">
        <v>1</v>
      </c>
      <c r="G375" s="3">
        <f t="shared" si="31"/>
        <v>9.9009900990099011E-3</v>
      </c>
      <c r="H375" s="5" t="s">
        <v>40</v>
      </c>
      <c r="I375" s="1">
        <v>50</v>
      </c>
      <c r="J375" s="4">
        <v>101</v>
      </c>
      <c r="K375" s="1">
        <v>0</v>
      </c>
      <c r="L375" s="1">
        <f t="shared" si="29"/>
        <v>-50</v>
      </c>
      <c r="M375" s="1">
        <f t="shared" si="30"/>
        <v>6592.58</v>
      </c>
    </row>
    <row r="376" spans="1:13" x14ac:dyDescent="0.25">
      <c r="A376" s="6">
        <v>44112</v>
      </c>
      <c r="B376" t="s">
        <v>37</v>
      </c>
      <c r="C376" s="5" t="s">
        <v>2</v>
      </c>
      <c r="D376" s="5" t="s">
        <v>167</v>
      </c>
      <c r="E376" s="5" t="s">
        <v>18</v>
      </c>
      <c r="F376" s="5" t="s">
        <v>1</v>
      </c>
      <c r="G376" s="3">
        <f t="shared" si="31"/>
        <v>7.9365079365079361E-3</v>
      </c>
      <c r="H376" s="5" t="s">
        <v>314</v>
      </c>
      <c r="I376" s="1">
        <v>50</v>
      </c>
      <c r="J376" s="4">
        <v>126</v>
      </c>
      <c r="K376" s="1">
        <v>0</v>
      </c>
      <c r="L376" s="1">
        <f t="shared" si="29"/>
        <v>-50</v>
      </c>
      <c r="M376" s="1">
        <f t="shared" si="30"/>
        <v>6542.58</v>
      </c>
    </row>
    <row r="377" spans="1:13" x14ac:dyDescent="0.25">
      <c r="A377" s="6">
        <v>44112</v>
      </c>
      <c r="B377" t="s">
        <v>324</v>
      </c>
      <c r="C377" s="5" t="s">
        <v>2</v>
      </c>
      <c r="D377" s="5" t="s">
        <v>167</v>
      </c>
      <c r="E377" s="5" t="s">
        <v>20</v>
      </c>
      <c r="F377" s="5" t="s">
        <v>1</v>
      </c>
      <c r="G377" s="3">
        <f t="shared" si="31"/>
        <v>5.681818181818182E-3</v>
      </c>
      <c r="H377" s="5" t="s">
        <v>40</v>
      </c>
      <c r="I377" s="1">
        <v>50</v>
      </c>
      <c r="J377" s="4">
        <v>176</v>
      </c>
      <c r="K377" s="1">
        <v>0</v>
      </c>
      <c r="L377" s="1">
        <f t="shared" si="29"/>
        <v>-50</v>
      </c>
      <c r="M377" s="1">
        <f t="shared" si="30"/>
        <v>6492.58</v>
      </c>
    </row>
    <row r="378" spans="1:13" x14ac:dyDescent="0.25">
      <c r="A378" s="6">
        <v>44112</v>
      </c>
      <c r="B378" t="s">
        <v>210</v>
      </c>
      <c r="C378" s="5" t="s">
        <v>2</v>
      </c>
      <c r="D378" s="5" t="s">
        <v>167</v>
      </c>
      <c r="E378" s="5" t="s">
        <v>282</v>
      </c>
      <c r="F378" s="5" t="s">
        <v>1</v>
      </c>
      <c r="G378" s="3">
        <f t="shared" si="31"/>
        <v>1.2345679012345678E-2</v>
      </c>
      <c r="H378" s="5" t="s">
        <v>208</v>
      </c>
      <c r="I378" s="1">
        <v>50</v>
      </c>
      <c r="J378" s="4">
        <v>81</v>
      </c>
      <c r="K378" s="1">
        <v>0</v>
      </c>
      <c r="L378" s="1">
        <f t="shared" si="29"/>
        <v>-50</v>
      </c>
      <c r="M378" s="1">
        <f t="shared" si="30"/>
        <v>6442.58</v>
      </c>
    </row>
    <row r="379" spans="1:13" x14ac:dyDescent="0.25">
      <c r="A379" s="6">
        <v>44112</v>
      </c>
      <c r="B379" t="s">
        <v>325</v>
      </c>
      <c r="C379" s="5" t="s">
        <v>2</v>
      </c>
      <c r="D379" s="5" t="s">
        <v>167</v>
      </c>
      <c r="E379" s="5" t="s">
        <v>20</v>
      </c>
      <c r="F379" s="5" t="s">
        <v>1</v>
      </c>
      <c r="G379" s="3">
        <f t="shared" si="31"/>
        <v>1.9607843137254902E-2</v>
      </c>
      <c r="H379" s="5" t="s">
        <v>32</v>
      </c>
      <c r="I379" s="1">
        <v>50</v>
      </c>
      <c r="J379" s="4">
        <v>51</v>
      </c>
      <c r="K379" s="1">
        <v>0</v>
      </c>
      <c r="L379" s="1">
        <f t="shared" si="29"/>
        <v>-50</v>
      </c>
      <c r="M379" s="1">
        <f t="shared" si="30"/>
        <v>6392.58</v>
      </c>
    </row>
    <row r="380" spans="1:13" x14ac:dyDescent="0.25">
      <c r="A380" s="6">
        <v>44112</v>
      </c>
      <c r="B380" t="s">
        <v>151</v>
      </c>
      <c r="C380" s="5" t="s">
        <v>2</v>
      </c>
      <c r="D380" s="5" t="s">
        <v>167</v>
      </c>
      <c r="E380" s="5" t="s">
        <v>3</v>
      </c>
      <c r="F380" s="5" t="s">
        <v>1</v>
      </c>
      <c r="G380" s="3">
        <f t="shared" si="31"/>
        <v>1.2345679012345678E-2</v>
      </c>
      <c r="H380" s="5" t="s">
        <v>125</v>
      </c>
      <c r="I380" s="1">
        <v>50</v>
      </c>
      <c r="J380" s="4">
        <v>81</v>
      </c>
      <c r="K380" s="1">
        <v>525</v>
      </c>
      <c r="L380" s="1">
        <f t="shared" si="29"/>
        <v>475</v>
      </c>
      <c r="M380" s="1">
        <f t="shared" si="30"/>
        <v>6867.58</v>
      </c>
    </row>
    <row r="381" spans="1:13" x14ac:dyDescent="0.25">
      <c r="A381" s="6">
        <v>44119</v>
      </c>
      <c r="B381" t="s">
        <v>95</v>
      </c>
      <c r="C381" s="5" t="s">
        <v>2</v>
      </c>
      <c r="D381" s="5" t="s">
        <v>153</v>
      </c>
      <c r="E381" s="5" t="s">
        <v>3</v>
      </c>
      <c r="F381" s="5" t="s">
        <v>1</v>
      </c>
      <c r="G381" s="3">
        <f t="shared" si="31"/>
        <v>1.098901098901099E-2</v>
      </c>
      <c r="H381" s="5" t="s">
        <v>138</v>
      </c>
      <c r="I381" s="1">
        <v>50</v>
      </c>
      <c r="J381" s="4">
        <v>91</v>
      </c>
      <c r="K381" s="1">
        <v>0</v>
      </c>
      <c r="L381" s="1">
        <f t="shared" si="29"/>
        <v>-50</v>
      </c>
      <c r="M381" s="1">
        <f t="shared" si="30"/>
        <v>6817.58</v>
      </c>
    </row>
    <row r="382" spans="1:13" x14ac:dyDescent="0.25">
      <c r="A382" s="6">
        <v>44119</v>
      </c>
      <c r="B382" t="s">
        <v>216</v>
      </c>
      <c r="C382" s="5" t="s">
        <v>2</v>
      </c>
      <c r="D382" s="5" t="s">
        <v>153</v>
      </c>
      <c r="E382" s="5" t="s">
        <v>22</v>
      </c>
      <c r="F382" s="5" t="s">
        <v>1</v>
      </c>
      <c r="G382" s="3">
        <f t="shared" si="31"/>
        <v>9.9009900990099011E-3</v>
      </c>
      <c r="H382" s="5" t="s">
        <v>25</v>
      </c>
      <c r="I382" s="1">
        <v>50</v>
      </c>
      <c r="J382" s="4">
        <v>101</v>
      </c>
      <c r="K382" s="1">
        <v>3050</v>
      </c>
      <c r="L382" s="1">
        <f t="shared" si="29"/>
        <v>3000</v>
      </c>
      <c r="M382" s="1">
        <f t="shared" si="30"/>
        <v>9817.58</v>
      </c>
    </row>
    <row r="383" spans="1:13" x14ac:dyDescent="0.25">
      <c r="A383" s="6">
        <v>44119</v>
      </c>
      <c r="B383" t="s">
        <v>50</v>
      </c>
      <c r="C383" s="5" t="s">
        <v>2</v>
      </c>
      <c r="D383" s="5" t="s">
        <v>153</v>
      </c>
      <c r="E383" s="5" t="s">
        <v>282</v>
      </c>
      <c r="F383" s="5" t="s">
        <v>1</v>
      </c>
      <c r="G383" s="3">
        <f t="shared" si="31"/>
        <v>1.9607843137254902E-2</v>
      </c>
      <c r="H383" s="5" t="s">
        <v>67</v>
      </c>
      <c r="I383" s="1">
        <v>50</v>
      </c>
      <c r="J383" s="4">
        <v>51</v>
      </c>
      <c r="K383" s="1">
        <v>0</v>
      </c>
      <c r="L383" s="1">
        <f t="shared" si="29"/>
        <v>-50</v>
      </c>
      <c r="M383" s="1">
        <f t="shared" si="30"/>
        <v>9767.58</v>
      </c>
    </row>
    <row r="384" spans="1:13" x14ac:dyDescent="0.25">
      <c r="A384" s="6">
        <v>44126</v>
      </c>
      <c r="B384" t="s">
        <v>248</v>
      </c>
      <c r="C384" s="5" t="s">
        <v>2</v>
      </c>
      <c r="D384" s="5" t="s">
        <v>265</v>
      </c>
      <c r="E384" s="5" t="s">
        <v>23</v>
      </c>
      <c r="F384" s="5" t="s">
        <v>1</v>
      </c>
      <c r="G384" s="3">
        <f t="shared" si="31"/>
        <v>2.4390243902439025E-2</v>
      </c>
      <c r="H384" s="5" t="s">
        <v>96</v>
      </c>
      <c r="I384" s="1">
        <v>50</v>
      </c>
      <c r="J384" s="4">
        <v>41</v>
      </c>
      <c r="K384" s="1">
        <v>0</v>
      </c>
      <c r="L384" s="1">
        <f t="shared" si="29"/>
        <v>-50</v>
      </c>
      <c r="M384" s="1">
        <f t="shared" si="30"/>
        <v>9717.58</v>
      </c>
    </row>
    <row r="385" spans="1:13" x14ac:dyDescent="0.25">
      <c r="A385" s="6">
        <v>44126</v>
      </c>
      <c r="B385" t="s">
        <v>262</v>
      </c>
      <c r="C385" s="5" t="s">
        <v>2</v>
      </c>
      <c r="D385" s="5" t="s">
        <v>265</v>
      </c>
      <c r="E385" s="5" t="s">
        <v>19</v>
      </c>
      <c r="F385" s="5" t="s">
        <v>1</v>
      </c>
      <c r="G385" s="3">
        <f t="shared" si="31"/>
        <v>1.098901098901099E-2</v>
      </c>
      <c r="H385" s="5" t="s">
        <v>45</v>
      </c>
      <c r="I385" s="1">
        <v>50</v>
      </c>
      <c r="J385" s="4">
        <v>91</v>
      </c>
      <c r="K385" s="1">
        <v>0</v>
      </c>
      <c r="L385" s="1">
        <f t="shared" si="29"/>
        <v>-50</v>
      </c>
      <c r="M385" s="1">
        <f t="shared" si="30"/>
        <v>9667.58</v>
      </c>
    </row>
    <row r="386" spans="1:13" x14ac:dyDescent="0.25">
      <c r="A386" s="6">
        <v>44126</v>
      </c>
      <c r="B386" t="s">
        <v>284</v>
      </c>
      <c r="C386" s="5" t="s">
        <v>2</v>
      </c>
      <c r="D386" s="5" t="s">
        <v>265</v>
      </c>
      <c r="E386" s="5" t="s">
        <v>23</v>
      </c>
      <c r="F386" s="5" t="s">
        <v>1</v>
      </c>
      <c r="G386" s="3">
        <f t="shared" si="31"/>
        <v>9.9009900990099011E-3</v>
      </c>
      <c r="H386" s="5" t="s">
        <v>96</v>
      </c>
      <c r="I386" s="1">
        <v>50</v>
      </c>
      <c r="J386" s="4">
        <v>101</v>
      </c>
      <c r="K386" s="1">
        <v>0</v>
      </c>
      <c r="L386" s="1">
        <f t="shared" si="29"/>
        <v>-50</v>
      </c>
      <c r="M386" s="1">
        <f t="shared" si="30"/>
        <v>9617.58</v>
      </c>
    </row>
    <row r="387" spans="1:13" x14ac:dyDescent="0.25">
      <c r="A387" s="6">
        <v>44126</v>
      </c>
      <c r="B387" t="s">
        <v>263</v>
      </c>
      <c r="C387" s="5" t="s">
        <v>2</v>
      </c>
      <c r="D387" s="5" t="s">
        <v>265</v>
      </c>
      <c r="E387" s="5" t="s">
        <v>20</v>
      </c>
      <c r="F387" s="5" t="s">
        <v>1</v>
      </c>
      <c r="G387" s="3">
        <f t="shared" si="31"/>
        <v>9.0909090909090905E-3</v>
      </c>
      <c r="H387" s="5" t="s">
        <v>121</v>
      </c>
      <c r="I387" s="1">
        <v>50</v>
      </c>
      <c r="J387" s="4">
        <v>110</v>
      </c>
      <c r="K387" s="1">
        <v>0</v>
      </c>
      <c r="L387" s="1">
        <f t="shared" si="29"/>
        <v>-50</v>
      </c>
      <c r="M387" s="1">
        <f t="shared" si="30"/>
        <v>9567.58</v>
      </c>
    </row>
    <row r="388" spans="1:13" x14ac:dyDescent="0.25">
      <c r="A388" s="6">
        <v>44126</v>
      </c>
      <c r="B388" t="s">
        <v>276</v>
      </c>
      <c r="C388" s="5" t="s">
        <v>2</v>
      </c>
      <c r="D388" s="5" t="s">
        <v>265</v>
      </c>
      <c r="E388" s="5" t="s">
        <v>3</v>
      </c>
      <c r="F388" s="5" t="s">
        <v>1</v>
      </c>
      <c r="G388" s="3">
        <f t="shared" si="31"/>
        <v>7.0921985815602835E-3</v>
      </c>
      <c r="H388" s="5" t="s">
        <v>244</v>
      </c>
      <c r="I388" s="1">
        <v>50</v>
      </c>
      <c r="J388" s="4">
        <v>141</v>
      </c>
      <c r="K388" s="1">
        <v>0</v>
      </c>
      <c r="L388" s="1">
        <f t="shared" si="29"/>
        <v>-50</v>
      </c>
      <c r="M388" s="1">
        <f t="shared" si="30"/>
        <v>9517.58</v>
      </c>
    </row>
    <row r="389" spans="1:13" x14ac:dyDescent="0.25">
      <c r="A389" s="6">
        <v>44133</v>
      </c>
      <c r="B389" t="s">
        <v>286</v>
      </c>
      <c r="C389" s="5" t="s">
        <v>2</v>
      </c>
      <c r="D389" s="5" t="s">
        <v>269</v>
      </c>
      <c r="E389" s="5" t="s">
        <v>3</v>
      </c>
      <c r="F389" s="5" t="s">
        <v>1</v>
      </c>
      <c r="G389" s="3">
        <f t="shared" si="31"/>
        <v>1.098901098901099E-2</v>
      </c>
      <c r="H389" s="5" t="s">
        <v>314</v>
      </c>
      <c r="I389" s="1">
        <v>50</v>
      </c>
      <c r="J389" s="4">
        <v>91</v>
      </c>
      <c r="K389" s="1">
        <v>0</v>
      </c>
      <c r="L389" s="1">
        <f t="shared" si="29"/>
        <v>-50</v>
      </c>
      <c r="M389" s="1">
        <f t="shared" si="30"/>
        <v>9467.58</v>
      </c>
    </row>
    <row r="390" spans="1:13" x14ac:dyDescent="0.25">
      <c r="A390" s="6">
        <v>44133</v>
      </c>
      <c r="B390" t="s">
        <v>326</v>
      </c>
      <c r="C390" s="5" t="s">
        <v>2</v>
      </c>
      <c r="D390" s="5" t="s">
        <v>269</v>
      </c>
      <c r="E390" s="5" t="s">
        <v>282</v>
      </c>
      <c r="F390" s="5" t="s">
        <v>1</v>
      </c>
      <c r="G390" s="3">
        <f t="shared" si="31"/>
        <v>5.681818181818182E-3</v>
      </c>
      <c r="H390" s="5" t="s">
        <v>121</v>
      </c>
      <c r="I390" s="1">
        <v>50</v>
      </c>
      <c r="J390" s="4">
        <v>176</v>
      </c>
      <c r="K390" s="1">
        <v>0</v>
      </c>
      <c r="L390" s="1">
        <f t="shared" si="29"/>
        <v>-50</v>
      </c>
      <c r="M390" s="1">
        <f t="shared" si="30"/>
        <v>9417.58</v>
      </c>
    </row>
    <row r="391" spans="1:13" x14ac:dyDescent="0.25">
      <c r="A391" s="6">
        <v>44133</v>
      </c>
      <c r="B391" t="s">
        <v>327</v>
      </c>
      <c r="C391" s="5" t="s">
        <v>2</v>
      </c>
      <c r="D391" s="5" t="s">
        <v>269</v>
      </c>
      <c r="E391" s="5" t="s">
        <v>3</v>
      </c>
      <c r="F391" s="5" t="s">
        <v>1</v>
      </c>
      <c r="G391" s="3">
        <f t="shared" si="31"/>
        <v>5.681818181818182E-3</v>
      </c>
      <c r="H391" s="5" t="s">
        <v>194</v>
      </c>
      <c r="I391" s="1">
        <v>50</v>
      </c>
      <c r="J391" s="4">
        <v>176</v>
      </c>
      <c r="K391" s="1">
        <v>0</v>
      </c>
      <c r="L391" s="1">
        <f t="shared" si="29"/>
        <v>-50</v>
      </c>
      <c r="M391" s="1">
        <f t="shared" si="30"/>
        <v>9367.58</v>
      </c>
    </row>
    <row r="392" spans="1:13" x14ac:dyDescent="0.25">
      <c r="A392" s="6">
        <v>44133</v>
      </c>
      <c r="B392" t="s">
        <v>328</v>
      </c>
      <c r="C392" s="5" t="s">
        <v>2</v>
      </c>
      <c r="D392" s="5" t="s">
        <v>269</v>
      </c>
      <c r="E392" s="5" t="s">
        <v>23</v>
      </c>
      <c r="F392" s="5" t="s">
        <v>1</v>
      </c>
      <c r="G392" s="3">
        <f t="shared" si="31"/>
        <v>4.9751243781094526E-3</v>
      </c>
      <c r="H392" s="5" t="s">
        <v>300</v>
      </c>
      <c r="I392" s="1">
        <v>50</v>
      </c>
      <c r="J392" s="4">
        <v>201</v>
      </c>
      <c r="K392" s="1">
        <v>0</v>
      </c>
      <c r="L392" s="1">
        <f t="shared" si="29"/>
        <v>-50</v>
      </c>
      <c r="M392" s="1">
        <f t="shared" si="30"/>
        <v>9317.58</v>
      </c>
    </row>
    <row r="393" spans="1:13" x14ac:dyDescent="0.25">
      <c r="A393" s="6">
        <v>44140</v>
      </c>
      <c r="B393" t="s">
        <v>321</v>
      </c>
      <c r="C393" s="5" t="s">
        <v>2</v>
      </c>
      <c r="D393" s="5" t="s">
        <v>53</v>
      </c>
      <c r="E393" s="5" t="s">
        <v>3</v>
      </c>
      <c r="F393" s="5" t="s">
        <v>1</v>
      </c>
      <c r="G393" s="3">
        <f t="shared" si="31"/>
        <v>9.0090090090090089E-3</v>
      </c>
      <c r="H393" s="5" t="s">
        <v>138</v>
      </c>
      <c r="I393" s="1">
        <v>50</v>
      </c>
      <c r="J393" s="4">
        <v>111</v>
      </c>
      <c r="K393" s="1">
        <v>0</v>
      </c>
      <c r="L393" s="1">
        <f t="shared" si="29"/>
        <v>-50</v>
      </c>
      <c r="M393" s="1">
        <f t="shared" si="30"/>
        <v>9267.58</v>
      </c>
    </row>
    <row r="394" spans="1:13" x14ac:dyDescent="0.25">
      <c r="A394" s="6">
        <v>44140</v>
      </c>
      <c r="B394" t="s">
        <v>109</v>
      </c>
      <c r="C394" s="5" t="s">
        <v>2</v>
      </c>
      <c r="D394" s="5" t="s">
        <v>53</v>
      </c>
      <c r="E394" s="5" t="s">
        <v>23</v>
      </c>
      <c r="F394" s="5" t="s">
        <v>1</v>
      </c>
      <c r="G394" s="3">
        <f t="shared" si="31"/>
        <v>1.098901098901099E-2</v>
      </c>
      <c r="H394" s="5" t="s">
        <v>138</v>
      </c>
      <c r="I394" s="1">
        <v>50</v>
      </c>
      <c r="J394" s="4">
        <v>91</v>
      </c>
      <c r="K394" s="1">
        <v>0</v>
      </c>
      <c r="L394" s="1">
        <f t="shared" si="29"/>
        <v>-50</v>
      </c>
      <c r="M394" s="1">
        <f t="shared" si="30"/>
        <v>9217.58</v>
      </c>
    </row>
    <row r="395" spans="1:13" x14ac:dyDescent="0.25">
      <c r="A395" s="6">
        <v>44140</v>
      </c>
      <c r="B395" t="s">
        <v>329</v>
      </c>
      <c r="C395" s="5" t="s">
        <v>2</v>
      </c>
      <c r="D395" s="5" t="s">
        <v>53</v>
      </c>
      <c r="E395" s="5" t="s">
        <v>3</v>
      </c>
      <c r="F395" s="5" t="s">
        <v>1</v>
      </c>
      <c r="G395" s="3">
        <f t="shared" si="31"/>
        <v>1.098901098901099E-2</v>
      </c>
      <c r="H395" s="5" t="s">
        <v>40</v>
      </c>
      <c r="I395" s="1">
        <v>50</v>
      </c>
      <c r="J395" s="4">
        <v>91</v>
      </c>
      <c r="K395" s="1">
        <v>0</v>
      </c>
      <c r="L395" s="1">
        <f t="shared" si="29"/>
        <v>-50</v>
      </c>
      <c r="M395" s="1">
        <f t="shared" si="30"/>
        <v>9167.58</v>
      </c>
    </row>
    <row r="396" spans="1:13" x14ac:dyDescent="0.25">
      <c r="A396" s="6">
        <v>44140</v>
      </c>
      <c r="B396" t="s">
        <v>263</v>
      </c>
      <c r="C396" s="5" t="s">
        <v>2</v>
      </c>
      <c r="D396" s="5" t="s">
        <v>53</v>
      </c>
      <c r="E396" s="5" t="s">
        <v>23</v>
      </c>
      <c r="F396" s="5" t="s">
        <v>1</v>
      </c>
      <c r="G396" s="3">
        <f t="shared" si="31"/>
        <v>1.9607843137254902E-2</v>
      </c>
      <c r="H396" s="5" t="s">
        <v>270</v>
      </c>
      <c r="I396" s="1">
        <v>50</v>
      </c>
      <c r="J396" s="4">
        <v>51</v>
      </c>
      <c r="K396" s="1">
        <v>0</v>
      </c>
      <c r="L396" s="1">
        <f t="shared" si="29"/>
        <v>-50</v>
      </c>
      <c r="M396" s="1">
        <f t="shared" si="30"/>
        <v>9117.58</v>
      </c>
    </row>
    <row r="397" spans="1:13" x14ac:dyDescent="0.25">
      <c r="A397" s="6">
        <v>44140</v>
      </c>
      <c r="B397" t="s">
        <v>168</v>
      </c>
      <c r="C397" s="5" t="s">
        <v>2</v>
      </c>
      <c r="D397" s="5" t="s">
        <v>53</v>
      </c>
      <c r="E397" s="5" t="s">
        <v>3</v>
      </c>
      <c r="F397" s="5" t="s">
        <v>1</v>
      </c>
      <c r="G397" s="3">
        <f t="shared" si="31"/>
        <v>1.4084507042253521E-2</v>
      </c>
      <c r="H397" s="5" t="s">
        <v>87</v>
      </c>
      <c r="I397" s="1">
        <v>50</v>
      </c>
      <c r="J397" s="4">
        <v>71</v>
      </c>
      <c r="K397" s="1">
        <v>0</v>
      </c>
      <c r="L397" s="1">
        <f t="shared" si="29"/>
        <v>-50</v>
      </c>
      <c r="M397" s="1">
        <f t="shared" si="30"/>
        <v>9067.58</v>
      </c>
    </row>
    <row r="398" spans="1:13" x14ac:dyDescent="0.25">
      <c r="A398" s="6">
        <v>44140</v>
      </c>
      <c r="B398" t="s">
        <v>88</v>
      </c>
      <c r="C398" s="5" t="s">
        <v>2</v>
      </c>
      <c r="D398" s="5" t="s">
        <v>53</v>
      </c>
      <c r="E398" s="5" t="s">
        <v>22</v>
      </c>
      <c r="F398" s="5" t="s">
        <v>1</v>
      </c>
      <c r="G398" s="3">
        <f t="shared" si="31"/>
        <v>1.2345679012345678E-2</v>
      </c>
      <c r="H398" s="5" t="s">
        <v>40</v>
      </c>
      <c r="I398" s="1">
        <v>50</v>
      </c>
      <c r="J398" s="4">
        <v>81</v>
      </c>
      <c r="K398" s="1">
        <v>0</v>
      </c>
      <c r="L398" s="1">
        <f t="shared" si="29"/>
        <v>-50</v>
      </c>
      <c r="M398" s="1">
        <f t="shared" si="30"/>
        <v>9017.58</v>
      </c>
    </row>
    <row r="399" spans="1:13" x14ac:dyDescent="0.25">
      <c r="A399" s="6">
        <v>44140</v>
      </c>
      <c r="B399" t="s">
        <v>204</v>
      </c>
      <c r="C399" s="5" t="s">
        <v>2</v>
      </c>
      <c r="D399" s="5" t="s">
        <v>53</v>
      </c>
      <c r="E399" s="5" t="s">
        <v>23</v>
      </c>
      <c r="F399" s="5" t="s">
        <v>1</v>
      </c>
      <c r="G399" s="3">
        <f t="shared" si="31"/>
        <v>1.4925373134328358E-2</v>
      </c>
      <c r="H399" s="5" t="s">
        <v>40</v>
      </c>
      <c r="I399" s="1">
        <v>50</v>
      </c>
      <c r="J399" s="4">
        <v>67</v>
      </c>
      <c r="K399" s="1">
        <v>0</v>
      </c>
      <c r="L399" s="1">
        <f t="shared" si="29"/>
        <v>-50</v>
      </c>
      <c r="M399" s="1">
        <f t="shared" si="30"/>
        <v>8967.58</v>
      </c>
    </row>
    <row r="400" spans="1:13" x14ac:dyDescent="0.25">
      <c r="A400" s="6">
        <v>44147</v>
      </c>
      <c r="B400" t="s">
        <v>331</v>
      </c>
      <c r="C400" s="5" t="s">
        <v>2</v>
      </c>
      <c r="D400" s="5" t="s">
        <v>56</v>
      </c>
      <c r="E400" s="5" t="s">
        <v>22</v>
      </c>
      <c r="F400" s="5" t="s">
        <v>1</v>
      </c>
      <c r="G400" s="3">
        <f t="shared" si="31"/>
        <v>3.4482758620689655E-2</v>
      </c>
      <c r="H400" s="5" t="s">
        <v>40</v>
      </c>
      <c r="I400" s="1">
        <v>50</v>
      </c>
      <c r="J400" s="4">
        <v>29</v>
      </c>
      <c r="K400" s="1">
        <v>0</v>
      </c>
      <c r="L400" s="1">
        <f t="shared" si="29"/>
        <v>-50</v>
      </c>
      <c r="M400" s="1">
        <f t="shared" si="30"/>
        <v>8917.58</v>
      </c>
    </row>
    <row r="401" spans="1:13" x14ac:dyDescent="0.25">
      <c r="A401" s="6">
        <v>44147</v>
      </c>
      <c r="B401" t="s">
        <v>64</v>
      </c>
      <c r="C401" s="5" t="s">
        <v>2</v>
      </c>
      <c r="D401" s="5" t="s">
        <v>56</v>
      </c>
      <c r="E401" s="5" t="s">
        <v>3</v>
      </c>
      <c r="F401" s="5" t="s">
        <v>1</v>
      </c>
      <c r="G401" s="3">
        <f t="shared" si="31"/>
        <v>2.9411764705882353E-2</v>
      </c>
      <c r="H401" s="5" t="s">
        <v>92</v>
      </c>
      <c r="I401" s="1">
        <v>50</v>
      </c>
      <c r="J401" s="4">
        <v>34</v>
      </c>
      <c r="K401" s="1">
        <v>63.33</v>
      </c>
      <c r="L401" s="1">
        <f t="shared" si="29"/>
        <v>13.329999999999998</v>
      </c>
      <c r="M401" s="1">
        <f t="shared" si="30"/>
        <v>8930.91</v>
      </c>
    </row>
    <row r="402" spans="1:13" x14ac:dyDescent="0.25">
      <c r="A402" s="6">
        <v>44147</v>
      </c>
      <c r="B402" t="s">
        <v>131</v>
      </c>
      <c r="C402" s="5" t="s">
        <v>2</v>
      </c>
      <c r="D402" s="5" t="s">
        <v>56</v>
      </c>
      <c r="E402" s="5" t="s">
        <v>22</v>
      </c>
      <c r="F402" s="5" t="s">
        <v>1</v>
      </c>
      <c r="G402" s="3">
        <f t="shared" si="31"/>
        <v>2.9411764705882353E-2</v>
      </c>
      <c r="H402" s="5" t="s">
        <v>87</v>
      </c>
      <c r="I402" s="1">
        <v>50</v>
      </c>
      <c r="J402" s="4">
        <v>34</v>
      </c>
      <c r="K402" s="1">
        <v>0</v>
      </c>
      <c r="L402" s="1">
        <f t="shared" si="29"/>
        <v>-50</v>
      </c>
      <c r="M402" s="1">
        <f t="shared" si="30"/>
        <v>8880.91</v>
      </c>
    </row>
    <row r="403" spans="1:13" x14ac:dyDescent="0.25">
      <c r="A403" s="6">
        <v>44147</v>
      </c>
      <c r="B403" t="s">
        <v>114</v>
      </c>
      <c r="C403" s="5" t="s">
        <v>2</v>
      </c>
      <c r="D403" s="5" t="s">
        <v>56</v>
      </c>
      <c r="E403" s="5" t="s">
        <v>3</v>
      </c>
      <c r="F403" s="5" t="s">
        <v>1</v>
      </c>
      <c r="G403" s="3">
        <f t="shared" si="31"/>
        <v>5.681818181818182E-3</v>
      </c>
      <c r="H403" s="5" t="s">
        <v>285</v>
      </c>
      <c r="I403" s="1">
        <v>50</v>
      </c>
      <c r="J403" s="4">
        <v>176</v>
      </c>
      <c r="K403" s="1">
        <v>0</v>
      </c>
      <c r="L403" s="1">
        <f t="shared" si="29"/>
        <v>-50</v>
      </c>
      <c r="M403" s="1">
        <f t="shared" si="30"/>
        <v>8830.91</v>
      </c>
    </row>
    <row r="404" spans="1:13" x14ac:dyDescent="0.25">
      <c r="A404" s="6">
        <v>44147</v>
      </c>
      <c r="B404" t="s">
        <v>330</v>
      </c>
      <c r="C404" s="5" t="s">
        <v>2</v>
      </c>
      <c r="D404" s="5" t="s">
        <v>56</v>
      </c>
      <c r="E404" s="5" t="s">
        <v>280</v>
      </c>
      <c r="F404" s="5" t="s">
        <v>1</v>
      </c>
      <c r="G404" s="3">
        <f t="shared" si="31"/>
        <v>3.4482758620689655E-2</v>
      </c>
      <c r="H404" s="5" t="s">
        <v>138</v>
      </c>
      <c r="I404" s="1">
        <v>50</v>
      </c>
      <c r="J404" s="4">
        <v>29</v>
      </c>
      <c r="K404" s="1">
        <v>0</v>
      </c>
      <c r="L404" s="1">
        <f t="shared" si="29"/>
        <v>-50</v>
      </c>
      <c r="M404" s="1">
        <f t="shared" si="30"/>
        <v>8780.91</v>
      </c>
    </row>
    <row r="405" spans="1:13" x14ac:dyDescent="0.25">
      <c r="A405" s="6">
        <v>44147</v>
      </c>
      <c r="B405" t="s">
        <v>210</v>
      </c>
      <c r="C405" s="5" t="s">
        <v>2</v>
      </c>
      <c r="D405" s="5" t="s">
        <v>56</v>
      </c>
      <c r="E405" s="5" t="s">
        <v>20</v>
      </c>
      <c r="F405" s="5" t="s">
        <v>1</v>
      </c>
      <c r="G405" s="3">
        <f t="shared" si="31"/>
        <v>7.9365079365079361E-3</v>
      </c>
      <c r="H405" s="5" t="s">
        <v>116</v>
      </c>
      <c r="I405" s="1">
        <v>50</v>
      </c>
      <c r="J405" s="4">
        <v>126</v>
      </c>
      <c r="K405" s="1">
        <v>0</v>
      </c>
      <c r="L405" s="1">
        <f t="shared" si="29"/>
        <v>-50</v>
      </c>
      <c r="M405" s="1">
        <f t="shared" si="30"/>
        <v>8730.91</v>
      </c>
    </row>
    <row r="406" spans="1:13" x14ac:dyDescent="0.25">
      <c r="A406" s="6">
        <v>44154</v>
      </c>
      <c r="B406" t="s">
        <v>109</v>
      </c>
      <c r="C406" s="5" t="s">
        <v>2</v>
      </c>
      <c r="D406" s="5" t="s">
        <v>172</v>
      </c>
      <c r="E406" s="5" t="s">
        <v>23</v>
      </c>
      <c r="F406" s="5" t="s">
        <v>1</v>
      </c>
      <c r="G406" s="3">
        <f t="shared" si="31"/>
        <v>1.4925373134328358E-2</v>
      </c>
      <c r="H406" s="5" t="s">
        <v>40</v>
      </c>
      <c r="I406" s="1">
        <v>50</v>
      </c>
      <c r="J406" s="4">
        <v>67</v>
      </c>
      <c r="K406" s="1">
        <v>0</v>
      </c>
      <c r="L406" s="1">
        <f t="shared" si="29"/>
        <v>-50</v>
      </c>
      <c r="M406" s="1">
        <f t="shared" si="30"/>
        <v>8680.91</v>
      </c>
    </row>
    <row r="407" spans="1:13" x14ac:dyDescent="0.25">
      <c r="A407" s="6">
        <v>44154</v>
      </c>
      <c r="B407" t="s">
        <v>255</v>
      </c>
      <c r="C407" s="5" t="s">
        <v>2</v>
      </c>
      <c r="D407" s="5" t="s">
        <v>172</v>
      </c>
      <c r="E407" s="5" t="s">
        <v>21</v>
      </c>
      <c r="F407" s="5" t="s">
        <v>1</v>
      </c>
      <c r="G407" s="3">
        <f t="shared" si="31"/>
        <v>1.098901098901099E-2</v>
      </c>
      <c r="H407" s="5" t="s">
        <v>304</v>
      </c>
      <c r="I407" s="1">
        <v>50</v>
      </c>
      <c r="J407" s="4">
        <v>91</v>
      </c>
      <c r="K407" s="1">
        <v>0</v>
      </c>
      <c r="L407" s="1">
        <f t="shared" si="29"/>
        <v>-50</v>
      </c>
      <c r="M407" s="1">
        <f t="shared" si="30"/>
        <v>8630.91</v>
      </c>
    </row>
    <row r="408" spans="1:13" x14ac:dyDescent="0.25">
      <c r="A408" s="6">
        <v>44154</v>
      </c>
      <c r="B408" t="s">
        <v>233</v>
      </c>
      <c r="C408" s="5" t="s">
        <v>2</v>
      </c>
      <c r="D408" s="5" t="s">
        <v>172</v>
      </c>
      <c r="E408" s="5" t="s">
        <v>22</v>
      </c>
      <c r="F408" s="5" t="s">
        <v>1</v>
      </c>
      <c r="G408" s="3">
        <f t="shared" si="31"/>
        <v>9.9009900990099011E-3</v>
      </c>
      <c r="H408" s="5" t="s">
        <v>40</v>
      </c>
      <c r="I408" s="1">
        <v>50</v>
      </c>
      <c r="J408" s="4">
        <v>101</v>
      </c>
      <c r="K408" s="1">
        <v>0</v>
      </c>
      <c r="L408" s="1">
        <f t="shared" si="29"/>
        <v>-50</v>
      </c>
      <c r="M408" s="1">
        <f t="shared" si="30"/>
        <v>8580.91</v>
      </c>
    </row>
    <row r="409" spans="1:13" x14ac:dyDescent="0.25">
      <c r="A409" s="6">
        <v>44154</v>
      </c>
      <c r="B409" t="s">
        <v>333</v>
      </c>
      <c r="C409" s="5" t="s">
        <v>2</v>
      </c>
      <c r="D409" s="5" t="s">
        <v>172</v>
      </c>
      <c r="E409" s="5" t="s">
        <v>17</v>
      </c>
      <c r="F409" s="5" t="s">
        <v>1</v>
      </c>
      <c r="G409" s="3">
        <f t="shared" si="31"/>
        <v>7.9365079365079361E-3</v>
      </c>
      <c r="H409" s="5" t="s">
        <v>125</v>
      </c>
      <c r="I409" s="1">
        <v>50</v>
      </c>
      <c r="J409" s="4">
        <v>126</v>
      </c>
      <c r="K409" s="1">
        <v>806.25</v>
      </c>
      <c r="L409" s="1">
        <f t="shared" ref="L409:L422" si="32">K409-I409</f>
        <v>756.25</v>
      </c>
      <c r="M409" s="1">
        <f t="shared" si="30"/>
        <v>9337.16</v>
      </c>
    </row>
    <row r="410" spans="1:13" x14ac:dyDescent="0.25">
      <c r="A410" s="6">
        <v>44168</v>
      </c>
      <c r="B410" t="s">
        <v>334</v>
      </c>
      <c r="C410" s="5" t="s">
        <v>2</v>
      </c>
      <c r="D410" s="5" t="s">
        <v>169</v>
      </c>
      <c r="E410" s="5" t="s">
        <v>21</v>
      </c>
      <c r="F410" s="5" t="s">
        <v>1</v>
      </c>
      <c r="G410" s="3">
        <f t="shared" si="31"/>
        <v>2.9411764705882353E-2</v>
      </c>
      <c r="H410" s="5" t="s">
        <v>96</v>
      </c>
      <c r="I410" s="1">
        <v>50</v>
      </c>
      <c r="J410" s="4">
        <v>34</v>
      </c>
      <c r="K410" s="1">
        <v>0</v>
      </c>
      <c r="L410" s="1">
        <f t="shared" si="32"/>
        <v>-50</v>
      </c>
      <c r="M410" s="1">
        <f t="shared" si="30"/>
        <v>9287.16</v>
      </c>
    </row>
    <row r="411" spans="1:13" x14ac:dyDescent="0.25">
      <c r="A411" s="6">
        <v>44168</v>
      </c>
      <c r="B411" t="s">
        <v>210</v>
      </c>
      <c r="C411" s="5" t="s">
        <v>2</v>
      </c>
      <c r="D411" s="5" t="s">
        <v>169</v>
      </c>
      <c r="E411" s="5" t="s">
        <v>23</v>
      </c>
      <c r="F411" s="5" t="s">
        <v>1</v>
      </c>
      <c r="G411" s="3">
        <f t="shared" si="31"/>
        <v>1.6393442622950821E-2</v>
      </c>
      <c r="H411" s="5" t="s">
        <v>40</v>
      </c>
      <c r="I411" s="1">
        <v>50</v>
      </c>
      <c r="J411" s="4">
        <v>61</v>
      </c>
      <c r="K411" s="1">
        <v>0</v>
      </c>
      <c r="L411" s="1">
        <f t="shared" si="32"/>
        <v>-50</v>
      </c>
      <c r="M411" s="1">
        <f t="shared" si="30"/>
        <v>9237.16</v>
      </c>
    </row>
    <row r="412" spans="1:13" x14ac:dyDescent="0.25">
      <c r="A412" s="6">
        <v>44168</v>
      </c>
      <c r="B412" t="s">
        <v>85</v>
      </c>
      <c r="C412" s="5" t="s">
        <v>2</v>
      </c>
      <c r="D412" s="5" t="s">
        <v>169</v>
      </c>
      <c r="E412" s="5" t="s">
        <v>21</v>
      </c>
      <c r="F412" s="5" t="s">
        <v>1</v>
      </c>
      <c r="G412" s="3">
        <f t="shared" si="31"/>
        <v>1.2345679012345678E-2</v>
      </c>
      <c r="H412" s="5" t="s">
        <v>70</v>
      </c>
      <c r="I412" s="1">
        <v>50</v>
      </c>
      <c r="J412" s="4">
        <v>81</v>
      </c>
      <c r="K412" s="1">
        <v>0</v>
      </c>
      <c r="L412" s="1">
        <f t="shared" si="32"/>
        <v>-50</v>
      </c>
      <c r="M412" s="1">
        <f t="shared" si="30"/>
        <v>9187.16</v>
      </c>
    </row>
    <row r="413" spans="1:13" x14ac:dyDescent="0.25">
      <c r="A413" s="6">
        <v>44168</v>
      </c>
      <c r="B413" t="s">
        <v>317</v>
      </c>
      <c r="C413" s="5" t="s">
        <v>2</v>
      </c>
      <c r="D413" s="5" t="s">
        <v>169</v>
      </c>
      <c r="E413" s="5" t="s">
        <v>21</v>
      </c>
      <c r="F413" s="5" t="s">
        <v>1</v>
      </c>
      <c r="G413" s="3">
        <f t="shared" si="31"/>
        <v>7.9365079365079361E-3</v>
      </c>
      <c r="H413" s="5" t="s">
        <v>40</v>
      </c>
      <c r="I413" s="1">
        <v>50</v>
      </c>
      <c r="J413" s="4">
        <v>126</v>
      </c>
      <c r="K413" s="1">
        <v>0</v>
      </c>
      <c r="L413" s="1">
        <f t="shared" si="32"/>
        <v>-50</v>
      </c>
      <c r="M413" s="1">
        <f t="shared" si="30"/>
        <v>9137.16</v>
      </c>
    </row>
    <row r="414" spans="1:13" x14ac:dyDescent="0.25">
      <c r="A414" s="6">
        <v>44168</v>
      </c>
      <c r="B414" t="s">
        <v>131</v>
      </c>
      <c r="C414" s="5" t="s">
        <v>2</v>
      </c>
      <c r="D414" s="5" t="s">
        <v>169</v>
      </c>
      <c r="E414" s="5" t="s">
        <v>280</v>
      </c>
      <c r="F414" s="5" t="s">
        <v>1</v>
      </c>
      <c r="G414" s="3">
        <f t="shared" si="31"/>
        <v>4.3478260869565216E-2</v>
      </c>
      <c r="H414" s="5" t="s">
        <v>104</v>
      </c>
      <c r="I414" s="1">
        <v>50</v>
      </c>
      <c r="J414" s="4">
        <v>23</v>
      </c>
      <c r="K414" s="1">
        <v>0</v>
      </c>
      <c r="L414" s="1">
        <f t="shared" si="32"/>
        <v>-50</v>
      </c>
      <c r="M414" s="1">
        <f t="shared" si="30"/>
        <v>9087.16</v>
      </c>
    </row>
    <row r="415" spans="1:13" x14ac:dyDescent="0.25">
      <c r="A415" s="6">
        <v>44175</v>
      </c>
      <c r="B415" t="s">
        <v>335</v>
      </c>
      <c r="C415" s="5" t="s">
        <v>2</v>
      </c>
      <c r="D415" s="5" t="s">
        <v>336</v>
      </c>
      <c r="E415" s="5" t="s">
        <v>3</v>
      </c>
      <c r="F415" s="5" t="s">
        <v>1</v>
      </c>
      <c r="G415" s="3">
        <f t="shared" si="31"/>
        <v>6.6666666666666666E-2</v>
      </c>
      <c r="H415" s="5" t="s">
        <v>92</v>
      </c>
      <c r="I415" s="1">
        <v>50</v>
      </c>
      <c r="J415" s="4">
        <v>15</v>
      </c>
      <c r="K415" s="1">
        <v>0</v>
      </c>
      <c r="L415" s="1">
        <f t="shared" si="32"/>
        <v>-50</v>
      </c>
      <c r="M415" s="1">
        <f t="shared" si="30"/>
        <v>9037.16</v>
      </c>
    </row>
    <row r="416" spans="1:13" x14ac:dyDescent="0.25">
      <c r="A416" s="6">
        <v>44175</v>
      </c>
      <c r="B416" t="s">
        <v>337</v>
      </c>
      <c r="C416" s="5" t="s">
        <v>2</v>
      </c>
      <c r="D416" s="5" t="s">
        <v>336</v>
      </c>
      <c r="E416" s="5" t="s">
        <v>20</v>
      </c>
      <c r="F416" s="5" t="s">
        <v>1</v>
      </c>
      <c r="G416" s="3">
        <f t="shared" si="31"/>
        <v>2.7777777777777776E-2</v>
      </c>
      <c r="H416" s="5" t="s">
        <v>86</v>
      </c>
      <c r="I416" s="1">
        <v>50</v>
      </c>
      <c r="J416" s="4">
        <v>36</v>
      </c>
      <c r="K416" s="1">
        <v>162.5</v>
      </c>
      <c r="L416" s="1">
        <f t="shared" si="32"/>
        <v>112.5</v>
      </c>
      <c r="M416" s="1">
        <f t="shared" si="30"/>
        <v>9149.66</v>
      </c>
    </row>
    <row r="417" spans="1:13" x14ac:dyDescent="0.25">
      <c r="A417" s="6">
        <v>44203</v>
      </c>
      <c r="B417" t="s">
        <v>151</v>
      </c>
      <c r="C417" s="5" t="s">
        <v>2</v>
      </c>
      <c r="D417" s="5" t="s">
        <v>182</v>
      </c>
      <c r="E417" s="5" t="s">
        <v>282</v>
      </c>
      <c r="F417" s="5" t="s">
        <v>1</v>
      </c>
      <c r="G417" s="3">
        <f t="shared" si="31"/>
        <v>1.9607843137254902E-2</v>
      </c>
      <c r="H417" s="5" t="s">
        <v>96</v>
      </c>
      <c r="I417" s="1">
        <v>50</v>
      </c>
      <c r="J417" s="4">
        <v>51</v>
      </c>
      <c r="K417" s="1">
        <v>0</v>
      </c>
      <c r="L417" s="1">
        <f t="shared" si="32"/>
        <v>-50</v>
      </c>
      <c r="M417" s="1">
        <f t="shared" si="30"/>
        <v>9099.66</v>
      </c>
    </row>
    <row r="418" spans="1:13" x14ac:dyDescent="0.25">
      <c r="A418" s="6">
        <v>44203</v>
      </c>
      <c r="B418" t="s">
        <v>210</v>
      </c>
      <c r="C418" s="5" t="s">
        <v>2</v>
      </c>
      <c r="D418" s="5" t="s">
        <v>182</v>
      </c>
      <c r="E418" s="5" t="s">
        <v>20</v>
      </c>
      <c r="F418" s="5" t="s">
        <v>1</v>
      </c>
      <c r="G418" s="3">
        <f t="shared" si="31"/>
        <v>9.9009900990099011E-3</v>
      </c>
      <c r="H418" s="5" t="s">
        <v>96</v>
      </c>
      <c r="I418" s="1">
        <v>50</v>
      </c>
      <c r="J418" s="4">
        <v>101</v>
      </c>
      <c r="K418" s="1">
        <v>0</v>
      </c>
      <c r="L418" s="1">
        <f t="shared" si="32"/>
        <v>-50</v>
      </c>
      <c r="M418" s="1">
        <f t="shared" si="30"/>
        <v>9049.66</v>
      </c>
    </row>
    <row r="419" spans="1:13" x14ac:dyDescent="0.25">
      <c r="A419" s="6">
        <v>44203</v>
      </c>
      <c r="B419" t="s">
        <v>263</v>
      </c>
      <c r="C419" s="5" t="s">
        <v>2</v>
      </c>
      <c r="D419" s="5" t="s">
        <v>182</v>
      </c>
      <c r="E419" s="5" t="s">
        <v>20</v>
      </c>
      <c r="F419" s="5" t="s">
        <v>1</v>
      </c>
      <c r="G419" s="3">
        <f t="shared" si="31"/>
        <v>7.9365079365079361E-3</v>
      </c>
      <c r="H419" s="5" t="s">
        <v>187</v>
      </c>
      <c r="I419" s="1">
        <v>50</v>
      </c>
      <c r="J419" s="4">
        <v>126</v>
      </c>
      <c r="K419" s="1">
        <v>0</v>
      </c>
      <c r="L419" s="1">
        <f t="shared" si="32"/>
        <v>-50</v>
      </c>
      <c r="M419" s="1">
        <f t="shared" si="30"/>
        <v>8999.66</v>
      </c>
    </row>
    <row r="420" spans="1:13" x14ac:dyDescent="0.25">
      <c r="A420" s="6">
        <v>44203</v>
      </c>
      <c r="B420" t="s">
        <v>109</v>
      </c>
      <c r="C420" s="5" t="s">
        <v>2</v>
      </c>
      <c r="D420" s="5" t="s">
        <v>182</v>
      </c>
      <c r="E420" s="5" t="s">
        <v>23</v>
      </c>
      <c r="F420" s="5" t="s">
        <v>1</v>
      </c>
      <c r="G420" s="3">
        <f t="shared" si="31"/>
        <v>7.9365079365079361E-3</v>
      </c>
      <c r="H420" s="5" t="s">
        <v>47</v>
      </c>
      <c r="I420" s="1">
        <v>50</v>
      </c>
      <c r="J420" s="4">
        <v>126</v>
      </c>
      <c r="K420" s="1">
        <v>0</v>
      </c>
      <c r="L420" s="1">
        <f t="shared" si="32"/>
        <v>-50</v>
      </c>
      <c r="M420" s="1">
        <f t="shared" si="30"/>
        <v>8949.66</v>
      </c>
    </row>
    <row r="421" spans="1:13" x14ac:dyDescent="0.25">
      <c r="A421" s="6">
        <v>44203</v>
      </c>
      <c r="B421" t="s">
        <v>64</v>
      </c>
      <c r="C421" s="5" t="s">
        <v>2</v>
      </c>
      <c r="D421" s="5" t="s">
        <v>182</v>
      </c>
      <c r="E421" s="5" t="s">
        <v>3</v>
      </c>
      <c r="F421" s="5" t="s">
        <v>1</v>
      </c>
      <c r="G421" s="3">
        <f t="shared" si="31"/>
        <v>1.9607843137254902E-2</v>
      </c>
      <c r="H421" s="5" t="s">
        <v>96</v>
      </c>
      <c r="I421" s="1">
        <v>50</v>
      </c>
      <c r="J421" s="4">
        <v>51</v>
      </c>
      <c r="K421" s="1">
        <v>0</v>
      </c>
      <c r="L421" s="1">
        <f t="shared" si="32"/>
        <v>-50</v>
      </c>
      <c r="M421" s="1">
        <f t="shared" si="30"/>
        <v>8899.66</v>
      </c>
    </row>
    <row r="422" spans="1:13" x14ac:dyDescent="0.25">
      <c r="A422" s="6">
        <v>44203</v>
      </c>
      <c r="B422" t="s">
        <v>296</v>
      </c>
      <c r="C422" s="5" t="s">
        <v>2</v>
      </c>
      <c r="D422" s="5" t="s">
        <v>182</v>
      </c>
      <c r="E422" s="5" t="s">
        <v>338</v>
      </c>
      <c r="F422" s="5" t="s">
        <v>1</v>
      </c>
      <c r="G422" s="3">
        <f t="shared" si="31"/>
        <v>1.4925373134328358E-2</v>
      </c>
      <c r="H422" s="5" t="s">
        <v>187</v>
      </c>
      <c r="I422" s="1">
        <v>50</v>
      </c>
      <c r="J422" s="4">
        <v>67</v>
      </c>
      <c r="K422" s="1">
        <v>0</v>
      </c>
      <c r="L422" s="1">
        <f t="shared" si="32"/>
        <v>-50</v>
      </c>
      <c r="M422" s="1">
        <f t="shared" si="30"/>
        <v>8849.66</v>
      </c>
    </row>
    <row r="423" spans="1:13" x14ac:dyDescent="0.25">
      <c r="A423" s="6">
        <v>44210</v>
      </c>
      <c r="B423" t="s">
        <v>58</v>
      </c>
      <c r="C423" s="5" t="s">
        <v>2</v>
      </c>
      <c r="D423" s="5" t="s">
        <v>185</v>
      </c>
      <c r="E423" s="5" t="s">
        <v>22</v>
      </c>
      <c r="F423" s="5" t="s">
        <v>1</v>
      </c>
      <c r="G423" s="3">
        <f t="shared" si="31"/>
        <v>3.4482758620689655E-2</v>
      </c>
      <c r="H423" s="5" t="s">
        <v>164</v>
      </c>
      <c r="I423" s="1">
        <v>50</v>
      </c>
      <c r="J423" s="4">
        <v>29</v>
      </c>
      <c r="K423" s="1">
        <v>0</v>
      </c>
      <c r="L423" s="1">
        <f t="shared" ref="L423:L440" si="33">K423-I423</f>
        <v>-50</v>
      </c>
      <c r="M423" s="1">
        <f t="shared" ref="M423:M440" si="34">M422+L423</f>
        <v>8799.66</v>
      </c>
    </row>
    <row r="424" spans="1:13" x14ac:dyDescent="0.25">
      <c r="A424" s="6">
        <v>44210</v>
      </c>
      <c r="B424" t="s">
        <v>197</v>
      </c>
      <c r="C424" s="5" t="s">
        <v>2</v>
      </c>
      <c r="D424" s="5" t="s">
        <v>185</v>
      </c>
      <c r="E424" s="5" t="s">
        <v>18</v>
      </c>
      <c r="F424" s="5" t="s">
        <v>1</v>
      </c>
      <c r="G424" s="3">
        <f t="shared" si="31"/>
        <v>2.7777777777777776E-2</v>
      </c>
      <c r="H424" s="5" t="s">
        <v>47</v>
      </c>
      <c r="I424" s="1">
        <v>50</v>
      </c>
      <c r="J424" s="4">
        <v>36</v>
      </c>
      <c r="K424" s="1">
        <v>0</v>
      </c>
      <c r="L424" s="1">
        <f t="shared" si="33"/>
        <v>-50</v>
      </c>
      <c r="M424" s="1">
        <f t="shared" si="34"/>
        <v>8749.66</v>
      </c>
    </row>
    <row r="425" spans="1:13" x14ac:dyDescent="0.25">
      <c r="A425" s="6">
        <v>44210</v>
      </c>
      <c r="B425" t="s">
        <v>279</v>
      </c>
      <c r="C425" s="5" t="s">
        <v>2</v>
      </c>
      <c r="D425" s="5" t="s">
        <v>185</v>
      </c>
      <c r="E425" s="5" t="s">
        <v>3</v>
      </c>
      <c r="F425" s="5" t="s">
        <v>1</v>
      </c>
      <c r="G425" s="3">
        <f t="shared" si="31"/>
        <v>9.0090090090090089E-3</v>
      </c>
      <c r="H425" s="5" t="s">
        <v>40</v>
      </c>
      <c r="I425" s="1">
        <v>50</v>
      </c>
      <c r="J425" s="4">
        <v>111</v>
      </c>
      <c r="K425" s="1">
        <v>0</v>
      </c>
      <c r="L425" s="1">
        <f t="shared" si="33"/>
        <v>-50</v>
      </c>
      <c r="M425" s="1">
        <f t="shared" si="34"/>
        <v>8699.66</v>
      </c>
    </row>
    <row r="426" spans="1:13" x14ac:dyDescent="0.25">
      <c r="A426" s="6">
        <v>44210</v>
      </c>
      <c r="B426" t="s">
        <v>291</v>
      </c>
      <c r="C426" s="5" t="s">
        <v>2</v>
      </c>
      <c r="D426" s="5" t="s">
        <v>185</v>
      </c>
      <c r="E426" s="5" t="s">
        <v>23</v>
      </c>
      <c r="F426" s="5" t="s">
        <v>1</v>
      </c>
      <c r="G426" s="3">
        <f t="shared" si="31"/>
        <v>7.9365079365079361E-3</v>
      </c>
      <c r="H426" s="5" t="s">
        <v>40</v>
      </c>
      <c r="I426" s="1">
        <v>50</v>
      </c>
      <c r="J426" s="4">
        <v>126</v>
      </c>
      <c r="K426" s="1">
        <v>0</v>
      </c>
      <c r="L426" s="1">
        <f t="shared" si="33"/>
        <v>-50</v>
      </c>
      <c r="M426" s="1">
        <f t="shared" si="34"/>
        <v>8649.66</v>
      </c>
    </row>
    <row r="427" spans="1:13" x14ac:dyDescent="0.25">
      <c r="A427" s="6">
        <v>44210</v>
      </c>
      <c r="B427" t="s">
        <v>317</v>
      </c>
      <c r="C427" s="5" t="s">
        <v>2</v>
      </c>
      <c r="D427" s="5" t="s">
        <v>185</v>
      </c>
      <c r="E427" s="5" t="s">
        <v>23</v>
      </c>
      <c r="F427" s="5" t="s">
        <v>1</v>
      </c>
      <c r="G427" s="3">
        <f t="shared" ref="G427:G490" si="35">1/J427</f>
        <v>5.681818181818182E-3</v>
      </c>
      <c r="H427" s="5" t="s">
        <v>35</v>
      </c>
      <c r="I427" s="1">
        <v>50</v>
      </c>
      <c r="J427" s="4">
        <v>176</v>
      </c>
      <c r="K427" s="1">
        <v>0</v>
      </c>
      <c r="L427" s="1">
        <f t="shared" si="33"/>
        <v>-50</v>
      </c>
      <c r="M427" s="1">
        <f t="shared" si="34"/>
        <v>8599.66</v>
      </c>
    </row>
    <row r="428" spans="1:13" x14ac:dyDescent="0.25">
      <c r="A428" s="6">
        <v>44210</v>
      </c>
      <c r="B428" t="s">
        <v>339</v>
      </c>
      <c r="C428" s="5" t="s">
        <v>2</v>
      </c>
      <c r="D428" s="5" t="s">
        <v>185</v>
      </c>
      <c r="E428" s="5" t="s">
        <v>3</v>
      </c>
      <c r="F428" s="5" t="s">
        <v>1</v>
      </c>
      <c r="G428" s="3">
        <f t="shared" si="35"/>
        <v>4.4247787610619468E-3</v>
      </c>
      <c r="H428" s="5" t="s">
        <v>150</v>
      </c>
      <c r="I428" s="1">
        <v>50</v>
      </c>
      <c r="J428" s="4">
        <v>226</v>
      </c>
      <c r="K428" s="1">
        <v>0</v>
      </c>
      <c r="L428" s="1">
        <f t="shared" si="33"/>
        <v>-50</v>
      </c>
      <c r="M428" s="1">
        <f t="shared" si="34"/>
        <v>8549.66</v>
      </c>
    </row>
    <row r="429" spans="1:13" x14ac:dyDescent="0.25">
      <c r="A429" s="6">
        <v>44217</v>
      </c>
      <c r="B429" t="s">
        <v>184</v>
      </c>
      <c r="C429" s="5" t="s">
        <v>2</v>
      </c>
      <c r="D429" s="5" t="s">
        <v>278</v>
      </c>
      <c r="E429" s="5" t="s">
        <v>20</v>
      </c>
      <c r="F429" s="5" t="s">
        <v>1</v>
      </c>
      <c r="G429" s="3">
        <f t="shared" si="35"/>
        <v>1.9607843137254902E-2</v>
      </c>
      <c r="H429" s="5" t="s">
        <v>40</v>
      </c>
      <c r="I429" s="1">
        <v>50</v>
      </c>
      <c r="J429" s="4">
        <v>51</v>
      </c>
      <c r="K429" s="1">
        <v>0</v>
      </c>
      <c r="L429" s="1">
        <f t="shared" si="33"/>
        <v>-50</v>
      </c>
      <c r="M429" s="1">
        <f t="shared" si="34"/>
        <v>8499.66</v>
      </c>
    </row>
    <row r="430" spans="1:13" x14ac:dyDescent="0.25">
      <c r="A430" s="6">
        <v>44217</v>
      </c>
      <c r="B430" t="s">
        <v>273</v>
      </c>
      <c r="C430" s="5" t="s">
        <v>2</v>
      </c>
      <c r="D430" s="5" t="s">
        <v>278</v>
      </c>
      <c r="E430" s="5" t="s">
        <v>20</v>
      </c>
      <c r="F430" s="5" t="s">
        <v>1</v>
      </c>
      <c r="G430" s="3">
        <f t="shared" si="35"/>
        <v>1.098901098901099E-2</v>
      </c>
      <c r="H430" s="5" t="s">
        <v>342</v>
      </c>
      <c r="I430" s="1">
        <v>50</v>
      </c>
      <c r="J430" s="4">
        <v>91</v>
      </c>
      <c r="K430" s="1">
        <v>0</v>
      </c>
      <c r="L430" s="1">
        <f t="shared" si="33"/>
        <v>-50</v>
      </c>
      <c r="M430" s="1">
        <f t="shared" si="34"/>
        <v>8449.66</v>
      </c>
    </row>
    <row r="431" spans="1:13" x14ac:dyDescent="0.25">
      <c r="A431" s="6">
        <v>44217</v>
      </c>
      <c r="B431" t="s">
        <v>281</v>
      </c>
      <c r="C431" s="5" t="s">
        <v>2</v>
      </c>
      <c r="D431" s="5" t="s">
        <v>278</v>
      </c>
      <c r="E431" s="5" t="s">
        <v>3</v>
      </c>
      <c r="F431" s="5" t="s">
        <v>1</v>
      </c>
      <c r="G431" s="3">
        <f t="shared" si="35"/>
        <v>9.0090090090090089E-3</v>
      </c>
      <c r="H431" s="5" t="s">
        <v>163</v>
      </c>
      <c r="I431" s="1">
        <v>50</v>
      </c>
      <c r="J431" s="4">
        <v>111</v>
      </c>
      <c r="K431" s="1">
        <v>0</v>
      </c>
      <c r="L431" s="1">
        <f t="shared" si="33"/>
        <v>-50</v>
      </c>
      <c r="M431" s="1">
        <f t="shared" si="34"/>
        <v>8399.66</v>
      </c>
    </row>
    <row r="432" spans="1:13" x14ac:dyDescent="0.25">
      <c r="A432" s="6">
        <v>44217</v>
      </c>
      <c r="B432" t="s">
        <v>333</v>
      </c>
      <c r="C432" s="5" t="s">
        <v>2</v>
      </c>
      <c r="D432" s="5" t="s">
        <v>278</v>
      </c>
      <c r="E432" s="5" t="s">
        <v>18</v>
      </c>
      <c r="F432" s="5" t="s">
        <v>1</v>
      </c>
      <c r="G432" s="3">
        <f t="shared" si="35"/>
        <v>6.6225165562913907E-3</v>
      </c>
      <c r="H432" s="5" t="s">
        <v>221</v>
      </c>
      <c r="I432" s="1">
        <v>50</v>
      </c>
      <c r="J432" s="4">
        <v>151</v>
      </c>
      <c r="K432" s="1">
        <v>0</v>
      </c>
      <c r="L432" s="1">
        <f t="shared" si="33"/>
        <v>-50</v>
      </c>
      <c r="M432" s="1">
        <f t="shared" si="34"/>
        <v>8349.66</v>
      </c>
    </row>
    <row r="433" spans="1:13" x14ac:dyDescent="0.25">
      <c r="A433" s="6">
        <v>44217</v>
      </c>
      <c r="B433" t="s">
        <v>340</v>
      </c>
      <c r="C433" s="5" t="s">
        <v>2</v>
      </c>
      <c r="D433" s="5" t="s">
        <v>278</v>
      </c>
      <c r="E433" s="5" t="s">
        <v>282</v>
      </c>
      <c r="F433" s="5" t="s">
        <v>1</v>
      </c>
      <c r="G433" s="3">
        <f t="shared" si="35"/>
        <v>0.01</v>
      </c>
      <c r="H433" s="5" t="s">
        <v>132</v>
      </c>
      <c r="I433" s="1">
        <v>50</v>
      </c>
      <c r="J433" s="4">
        <v>100</v>
      </c>
      <c r="K433" s="1">
        <v>0</v>
      </c>
      <c r="L433" s="1">
        <f t="shared" si="33"/>
        <v>-50</v>
      </c>
      <c r="M433" s="1">
        <f t="shared" si="34"/>
        <v>8299.66</v>
      </c>
    </row>
    <row r="434" spans="1:13" x14ac:dyDescent="0.25">
      <c r="A434" s="6">
        <v>44217</v>
      </c>
      <c r="B434" t="s">
        <v>186</v>
      </c>
      <c r="C434" s="5" t="s">
        <v>2</v>
      </c>
      <c r="D434" s="5" t="s">
        <v>278</v>
      </c>
      <c r="E434" s="5" t="s">
        <v>22</v>
      </c>
      <c r="F434" s="5" t="s">
        <v>1</v>
      </c>
      <c r="G434" s="3">
        <f t="shared" si="35"/>
        <v>1.2987012987012988E-2</v>
      </c>
      <c r="H434" s="5" t="s">
        <v>147</v>
      </c>
      <c r="I434" s="1">
        <v>50</v>
      </c>
      <c r="J434" s="4">
        <v>77</v>
      </c>
      <c r="K434" s="1">
        <v>0</v>
      </c>
      <c r="L434" s="1">
        <f t="shared" si="33"/>
        <v>-50</v>
      </c>
      <c r="M434" s="1">
        <f t="shared" si="34"/>
        <v>8249.66</v>
      </c>
    </row>
    <row r="435" spans="1:13" x14ac:dyDescent="0.25">
      <c r="A435" s="6">
        <v>44217</v>
      </c>
      <c r="B435" t="s">
        <v>341</v>
      </c>
      <c r="C435" s="5" t="s">
        <v>2</v>
      </c>
      <c r="D435" s="5" t="s">
        <v>278</v>
      </c>
      <c r="E435" s="5" t="s">
        <v>282</v>
      </c>
      <c r="F435" s="5" t="s">
        <v>1</v>
      </c>
      <c r="G435" s="3">
        <f t="shared" si="35"/>
        <v>3.4482758620689655E-2</v>
      </c>
      <c r="H435" s="5" t="s">
        <v>86</v>
      </c>
      <c r="I435" s="1">
        <v>50</v>
      </c>
      <c r="J435" s="4">
        <v>29</v>
      </c>
      <c r="K435" s="1">
        <v>165</v>
      </c>
      <c r="L435" s="1">
        <f t="shared" si="33"/>
        <v>115</v>
      </c>
      <c r="M435" s="1">
        <f t="shared" si="34"/>
        <v>8364.66</v>
      </c>
    </row>
    <row r="436" spans="1:13" x14ac:dyDescent="0.25">
      <c r="A436" s="6">
        <v>44224</v>
      </c>
      <c r="B436" t="s">
        <v>49</v>
      </c>
      <c r="C436" s="5" t="s">
        <v>2</v>
      </c>
      <c r="D436" s="5" t="s">
        <v>193</v>
      </c>
      <c r="E436" s="5" t="s">
        <v>22</v>
      </c>
      <c r="F436" s="5" t="s">
        <v>1</v>
      </c>
      <c r="G436" s="3">
        <f t="shared" si="35"/>
        <v>3.8461538461538464E-2</v>
      </c>
      <c r="H436" s="5" t="s">
        <v>25</v>
      </c>
      <c r="I436" s="1">
        <v>50</v>
      </c>
      <c r="J436" s="4">
        <v>26</v>
      </c>
      <c r="K436" s="1">
        <v>800</v>
      </c>
      <c r="L436" s="1">
        <f t="shared" si="33"/>
        <v>750</v>
      </c>
      <c r="M436" s="1">
        <f t="shared" si="34"/>
        <v>9114.66</v>
      </c>
    </row>
    <row r="437" spans="1:13" x14ac:dyDescent="0.25">
      <c r="A437" s="6">
        <v>44224</v>
      </c>
      <c r="B437" t="s">
        <v>129</v>
      </c>
      <c r="C437" s="5" t="s">
        <v>2</v>
      </c>
      <c r="D437" s="5" t="s">
        <v>193</v>
      </c>
      <c r="E437" s="5" t="s">
        <v>22</v>
      </c>
      <c r="F437" s="5" t="s">
        <v>1</v>
      </c>
      <c r="G437" s="3">
        <f t="shared" si="35"/>
        <v>1.6393442622950821E-2</v>
      </c>
      <c r="H437" s="5" t="s">
        <v>40</v>
      </c>
      <c r="I437" s="1">
        <v>40</v>
      </c>
      <c r="J437" s="4">
        <v>61</v>
      </c>
      <c r="K437" s="1">
        <v>0</v>
      </c>
      <c r="L437" s="1">
        <f t="shared" si="33"/>
        <v>-40</v>
      </c>
      <c r="M437" s="1">
        <f t="shared" si="34"/>
        <v>9074.66</v>
      </c>
    </row>
    <row r="438" spans="1:13" x14ac:dyDescent="0.25">
      <c r="A438" s="6">
        <v>44224</v>
      </c>
      <c r="B438" t="s">
        <v>216</v>
      </c>
      <c r="C438" s="5" t="s">
        <v>2</v>
      </c>
      <c r="D438" s="5" t="s">
        <v>193</v>
      </c>
      <c r="E438" s="5" t="s">
        <v>3</v>
      </c>
      <c r="F438" s="5" t="s">
        <v>1</v>
      </c>
      <c r="G438" s="3">
        <f t="shared" si="35"/>
        <v>1.4925373134328358E-2</v>
      </c>
      <c r="H438" s="5" t="s">
        <v>31</v>
      </c>
      <c r="I438" s="1">
        <v>40</v>
      </c>
      <c r="J438" s="4">
        <v>67</v>
      </c>
      <c r="K438" s="1">
        <v>0</v>
      </c>
      <c r="L438" s="1">
        <f t="shared" si="33"/>
        <v>-40</v>
      </c>
      <c r="M438" s="1">
        <f t="shared" si="34"/>
        <v>9034.66</v>
      </c>
    </row>
    <row r="439" spans="1:13" x14ac:dyDescent="0.25">
      <c r="A439" s="6">
        <v>44224</v>
      </c>
      <c r="B439" t="s">
        <v>28</v>
      </c>
      <c r="C439" s="5" t="s">
        <v>2</v>
      </c>
      <c r="D439" s="5" t="s">
        <v>193</v>
      </c>
      <c r="E439" s="5" t="s">
        <v>22</v>
      </c>
      <c r="F439" s="5" t="s">
        <v>1</v>
      </c>
      <c r="G439" s="3">
        <f t="shared" si="35"/>
        <v>7.9365079365079361E-3</v>
      </c>
      <c r="H439" s="5" t="s">
        <v>71</v>
      </c>
      <c r="I439" s="1">
        <v>20</v>
      </c>
      <c r="J439" s="4">
        <v>126</v>
      </c>
      <c r="K439" s="1">
        <v>0</v>
      </c>
      <c r="L439" s="1">
        <f t="shared" si="33"/>
        <v>-20</v>
      </c>
      <c r="M439" s="1">
        <f t="shared" si="34"/>
        <v>9014.66</v>
      </c>
    </row>
    <row r="440" spans="1:13" x14ac:dyDescent="0.25">
      <c r="A440" s="6">
        <v>44224</v>
      </c>
      <c r="B440" t="s">
        <v>291</v>
      </c>
      <c r="C440" s="5" t="s">
        <v>2</v>
      </c>
      <c r="D440" s="5" t="s">
        <v>193</v>
      </c>
      <c r="E440" s="5" t="s">
        <v>20</v>
      </c>
      <c r="F440" s="5" t="s">
        <v>1</v>
      </c>
      <c r="G440" s="3">
        <f t="shared" si="35"/>
        <v>9.9009900990099011E-3</v>
      </c>
      <c r="H440" s="5" t="s">
        <v>60</v>
      </c>
      <c r="I440" s="1">
        <v>50</v>
      </c>
      <c r="J440" s="4">
        <v>101</v>
      </c>
      <c r="K440" s="1">
        <v>0</v>
      </c>
      <c r="L440" s="1">
        <f t="shared" si="33"/>
        <v>-50</v>
      </c>
      <c r="M440" s="1">
        <f t="shared" si="34"/>
        <v>8964.66</v>
      </c>
    </row>
    <row r="441" spans="1:13" x14ac:dyDescent="0.25">
      <c r="A441" s="6">
        <v>44231</v>
      </c>
      <c r="B441" t="s">
        <v>343</v>
      </c>
      <c r="C441" s="5" t="s">
        <v>2</v>
      </c>
      <c r="D441" s="5" t="s">
        <v>198</v>
      </c>
      <c r="E441" s="5" t="s">
        <v>22</v>
      </c>
      <c r="F441" s="5" t="s">
        <v>1</v>
      </c>
      <c r="G441" s="3">
        <f t="shared" si="35"/>
        <v>2.9411764705882353E-2</v>
      </c>
      <c r="H441" s="5" t="s">
        <v>96</v>
      </c>
      <c r="I441" s="1">
        <v>50</v>
      </c>
      <c r="J441" s="4">
        <v>34</v>
      </c>
      <c r="K441" s="1">
        <v>0</v>
      </c>
      <c r="L441" s="1">
        <f t="shared" ref="L441:L471" si="36">K441-I441</f>
        <v>-50</v>
      </c>
      <c r="M441" s="1">
        <f t="shared" ref="M441:M471" si="37">M440+L441</f>
        <v>8914.66</v>
      </c>
    </row>
    <row r="442" spans="1:13" x14ac:dyDescent="0.25">
      <c r="A442" s="6">
        <v>44231</v>
      </c>
      <c r="B442" t="s">
        <v>344</v>
      </c>
      <c r="C442" s="5" t="s">
        <v>2</v>
      </c>
      <c r="D442" s="5" t="s">
        <v>198</v>
      </c>
      <c r="E442" s="5" t="s">
        <v>19</v>
      </c>
      <c r="F442" s="5" t="s">
        <v>1</v>
      </c>
      <c r="G442" s="3">
        <f t="shared" si="35"/>
        <v>3.9840637450199202E-3</v>
      </c>
      <c r="H442" s="5" t="s">
        <v>46</v>
      </c>
      <c r="I442" s="1">
        <v>50</v>
      </c>
      <c r="J442" s="4">
        <v>251</v>
      </c>
      <c r="K442" s="1">
        <v>0</v>
      </c>
      <c r="L442" s="1">
        <f t="shared" si="36"/>
        <v>-50</v>
      </c>
      <c r="M442" s="1">
        <f t="shared" si="37"/>
        <v>8864.66</v>
      </c>
    </row>
    <row r="443" spans="1:13" x14ac:dyDescent="0.25">
      <c r="A443" s="6">
        <v>44231</v>
      </c>
      <c r="B443" t="s">
        <v>302</v>
      </c>
      <c r="C443" s="5" t="s">
        <v>2</v>
      </c>
      <c r="D443" s="5" t="s">
        <v>198</v>
      </c>
      <c r="E443" s="5" t="s">
        <v>282</v>
      </c>
      <c r="F443" s="5" t="s">
        <v>1</v>
      </c>
      <c r="G443" s="3">
        <f t="shared" si="35"/>
        <v>7.9365079365079361E-3</v>
      </c>
      <c r="H443" s="5" t="s">
        <v>163</v>
      </c>
      <c r="I443" s="1">
        <v>50</v>
      </c>
      <c r="J443" s="4">
        <v>126</v>
      </c>
      <c r="K443" s="1">
        <v>0</v>
      </c>
      <c r="L443" s="1">
        <f t="shared" si="36"/>
        <v>-50</v>
      </c>
      <c r="M443" s="1">
        <f t="shared" si="37"/>
        <v>8814.66</v>
      </c>
    </row>
    <row r="444" spans="1:13" x14ac:dyDescent="0.25">
      <c r="A444" s="6">
        <v>44231</v>
      </c>
      <c r="B444" t="s">
        <v>281</v>
      </c>
      <c r="C444" s="5" t="s">
        <v>2</v>
      </c>
      <c r="D444" s="5" t="s">
        <v>198</v>
      </c>
      <c r="E444" s="5" t="s">
        <v>23</v>
      </c>
      <c r="F444" s="5" t="s">
        <v>1</v>
      </c>
      <c r="G444" s="3">
        <f t="shared" si="35"/>
        <v>9.9009900990099011E-3</v>
      </c>
      <c r="H444" s="5" t="s">
        <v>224</v>
      </c>
      <c r="I444" s="1">
        <v>50</v>
      </c>
      <c r="J444" s="4">
        <v>101</v>
      </c>
      <c r="K444" s="1">
        <v>0</v>
      </c>
      <c r="L444" s="1">
        <f t="shared" si="36"/>
        <v>-50</v>
      </c>
      <c r="M444" s="1">
        <f t="shared" si="37"/>
        <v>8764.66</v>
      </c>
    </row>
    <row r="445" spans="1:13" x14ac:dyDescent="0.25">
      <c r="A445" s="6">
        <v>44231</v>
      </c>
      <c r="B445" t="s">
        <v>345</v>
      </c>
      <c r="C445" s="5" t="s">
        <v>2</v>
      </c>
      <c r="D445" s="5" t="s">
        <v>198</v>
      </c>
      <c r="E445" s="5" t="s">
        <v>23</v>
      </c>
      <c r="F445" s="5" t="s">
        <v>1</v>
      </c>
      <c r="G445" s="3">
        <f t="shared" si="35"/>
        <v>9.9009900990099011E-3</v>
      </c>
      <c r="H445" s="5" t="s">
        <v>125</v>
      </c>
      <c r="I445" s="1">
        <v>50</v>
      </c>
      <c r="J445" s="4">
        <v>101</v>
      </c>
      <c r="K445" s="1">
        <v>525</v>
      </c>
      <c r="L445" s="1">
        <f t="shared" si="36"/>
        <v>475</v>
      </c>
      <c r="M445" s="1">
        <f t="shared" si="37"/>
        <v>9239.66</v>
      </c>
    </row>
    <row r="446" spans="1:13" x14ac:dyDescent="0.25">
      <c r="A446" s="6">
        <v>44231</v>
      </c>
      <c r="B446" t="s">
        <v>286</v>
      </c>
      <c r="C446" s="5" t="s">
        <v>2</v>
      </c>
      <c r="D446" s="5" t="s">
        <v>198</v>
      </c>
      <c r="E446" s="5" t="s">
        <v>23</v>
      </c>
      <c r="F446" s="5" t="s">
        <v>1</v>
      </c>
      <c r="G446" s="3">
        <f t="shared" si="35"/>
        <v>1.2345679012345678E-2</v>
      </c>
      <c r="H446" s="5" t="s">
        <v>225</v>
      </c>
      <c r="I446" s="1">
        <v>50</v>
      </c>
      <c r="J446" s="4">
        <v>81</v>
      </c>
      <c r="K446" s="1">
        <v>0</v>
      </c>
      <c r="L446" s="1">
        <f t="shared" si="36"/>
        <v>-50</v>
      </c>
      <c r="M446" s="1">
        <f t="shared" si="37"/>
        <v>9189.66</v>
      </c>
    </row>
    <row r="447" spans="1:13" x14ac:dyDescent="0.25">
      <c r="A447" s="6">
        <v>44231</v>
      </c>
      <c r="B447" t="s">
        <v>346</v>
      </c>
      <c r="C447" s="5" t="s">
        <v>2</v>
      </c>
      <c r="D447" s="5" t="s">
        <v>198</v>
      </c>
      <c r="E447" s="5" t="s">
        <v>282</v>
      </c>
      <c r="F447" s="5" t="s">
        <v>1</v>
      </c>
      <c r="G447" s="3">
        <f t="shared" si="35"/>
        <v>5.681818181818182E-3</v>
      </c>
      <c r="H447" s="5" t="s">
        <v>40</v>
      </c>
      <c r="I447" s="1">
        <v>50</v>
      </c>
      <c r="J447" s="4">
        <v>176</v>
      </c>
      <c r="K447" s="1">
        <v>0</v>
      </c>
      <c r="L447" s="1">
        <f t="shared" si="36"/>
        <v>-50</v>
      </c>
      <c r="M447" s="1">
        <f t="shared" si="37"/>
        <v>9139.66</v>
      </c>
    </row>
    <row r="448" spans="1:13" x14ac:dyDescent="0.25">
      <c r="A448" s="6">
        <v>44238</v>
      </c>
      <c r="B448" t="s">
        <v>306</v>
      </c>
      <c r="C448" s="5" t="s">
        <v>2</v>
      </c>
      <c r="D448" s="5" t="s">
        <v>200</v>
      </c>
      <c r="E448" s="5" t="s">
        <v>22</v>
      </c>
      <c r="F448" s="5" t="s">
        <v>1</v>
      </c>
      <c r="G448" s="3">
        <f t="shared" si="35"/>
        <v>5.2631578947368418E-2</v>
      </c>
      <c r="H448" s="5" t="s">
        <v>25</v>
      </c>
      <c r="I448" s="1">
        <v>50</v>
      </c>
      <c r="J448" s="4">
        <v>19</v>
      </c>
      <c r="K448" s="1">
        <v>560</v>
      </c>
      <c r="L448" s="1">
        <f t="shared" si="36"/>
        <v>510</v>
      </c>
      <c r="M448" s="1">
        <f t="shared" si="37"/>
        <v>9649.66</v>
      </c>
    </row>
    <row r="449" spans="1:13" x14ac:dyDescent="0.25">
      <c r="A449" s="6">
        <v>44238</v>
      </c>
      <c r="B449" t="s">
        <v>321</v>
      </c>
      <c r="C449" s="5" t="s">
        <v>2</v>
      </c>
      <c r="D449" s="5" t="s">
        <v>200</v>
      </c>
      <c r="E449" s="5" t="s">
        <v>22</v>
      </c>
      <c r="F449" s="5" t="s">
        <v>1</v>
      </c>
      <c r="G449" s="3">
        <f t="shared" si="35"/>
        <v>2.1739130434782608E-2</v>
      </c>
      <c r="H449" s="5" t="s">
        <v>207</v>
      </c>
      <c r="I449" s="1">
        <v>50</v>
      </c>
      <c r="J449" s="4">
        <v>46</v>
      </c>
      <c r="K449" s="1">
        <v>0</v>
      </c>
      <c r="L449" s="1">
        <f t="shared" si="36"/>
        <v>-50</v>
      </c>
      <c r="M449" s="1">
        <f t="shared" si="37"/>
        <v>9599.66</v>
      </c>
    </row>
    <row r="450" spans="1:13" x14ac:dyDescent="0.25">
      <c r="A450" s="6">
        <v>44238</v>
      </c>
      <c r="B450" t="s">
        <v>317</v>
      </c>
      <c r="C450" s="5" t="s">
        <v>2</v>
      </c>
      <c r="D450" s="5" t="s">
        <v>200</v>
      </c>
      <c r="E450" s="5" t="s">
        <v>3</v>
      </c>
      <c r="F450" s="5" t="s">
        <v>1</v>
      </c>
      <c r="G450" s="3">
        <f t="shared" si="35"/>
        <v>1.2345679012345678E-2</v>
      </c>
      <c r="H450" s="5" t="s">
        <v>40</v>
      </c>
      <c r="I450" s="1">
        <v>50</v>
      </c>
      <c r="J450" s="4">
        <v>81</v>
      </c>
      <c r="K450" s="1">
        <v>0</v>
      </c>
      <c r="L450" s="1">
        <f t="shared" si="36"/>
        <v>-50</v>
      </c>
      <c r="M450" s="1">
        <f t="shared" si="37"/>
        <v>9549.66</v>
      </c>
    </row>
    <row r="451" spans="1:13" x14ac:dyDescent="0.25">
      <c r="A451" s="6">
        <v>44238</v>
      </c>
      <c r="B451" t="s">
        <v>347</v>
      </c>
      <c r="C451" s="5" t="s">
        <v>2</v>
      </c>
      <c r="D451" s="5" t="s">
        <v>200</v>
      </c>
      <c r="E451" s="5" t="s">
        <v>20</v>
      </c>
      <c r="F451" s="5" t="s">
        <v>1</v>
      </c>
      <c r="G451" s="3">
        <f t="shared" si="35"/>
        <v>3.3333333333333335E-3</v>
      </c>
      <c r="H451" s="5" t="s">
        <v>40</v>
      </c>
      <c r="I451" s="1">
        <v>50</v>
      </c>
      <c r="J451" s="4">
        <v>300</v>
      </c>
      <c r="K451" s="1">
        <v>0</v>
      </c>
      <c r="L451" s="1">
        <f t="shared" si="36"/>
        <v>-50</v>
      </c>
      <c r="M451" s="1">
        <f t="shared" si="37"/>
        <v>9499.66</v>
      </c>
    </row>
    <row r="452" spans="1:13" x14ac:dyDescent="0.25">
      <c r="A452" s="6">
        <v>44238</v>
      </c>
      <c r="B452" t="s">
        <v>232</v>
      </c>
      <c r="C452" s="5" t="s">
        <v>2</v>
      </c>
      <c r="D452" s="5" t="s">
        <v>200</v>
      </c>
      <c r="E452" s="5" t="s">
        <v>17</v>
      </c>
      <c r="F452" s="5" t="s">
        <v>1</v>
      </c>
      <c r="G452" s="3">
        <f t="shared" si="35"/>
        <v>1.8181818181818181E-2</v>
      </c>
      <c r="H452" s="5" t="s">
        <v>187</v>
      </c>
      <c r="I452" s="1">
        <v>50</v>
      </c>
      <c r="J452" s="4">
        <v>55</v>
      </c>
      <c r="K452" s="1">
        <v>0</v>
      </c>
      <c r="L452" s="1">
        <f t="shared" si="36"/>
        <v>-50</v>
      </c>
      <c r="M452" s="1">
        <f t="shared" si="37"/>
        <v>9449.66</v>
      </c>
    </row>
    <row r="453" spans="1:13" x14ac:dyDescent="0.25">
      <c r="A453" s="6">
        <v>44245</v>
      </c>
      <c r="B453" t="s">
        <v>124</v>
      </c>
      <c r="C453" s="5" t="s">
        <v>2</v>
      </c>
      <c r="D453" s="5" t="s">
        <v>348</v>
      </c>
      <c r="E453" s="5" t="s">
        <v>22</v>
      </c>
      <c r="F453" s="5" t="s">
        <v>1</v>
      </c>
      <c r="G453" s="3">
        <f t="shared" si="35"/>
        <v>7.6923076923076927E-2</v>
      </c>
      <c r="H453" s="5" t="s">
        <v>32</v>
      </c>
      <c r="I453" s="1">
        <v>50</v>
      </c>
      <c r="J453" s="4">
        <v>13</v>
      </c>
      <c r="K453" s="1">
        <v>85</v>
      </c>
      <c r="L453" s="1">
        <f t="shared" si="36"/>
        <v>35</v>
      </c>
      <c r="M453" s="1">
        <f t="shared" si="37"/>
        <v>9484.66</v>
      </c>
    </row>
    <row r="454" spans="1:13" x14ac:dyDescent="0.25">
      <c r="A454" s="6">
        <v>44245</v>
      </c>
      <c r="B454" t="s">
        <v>286</v>
      </c>
      <c r="C454" s="5" t="s">
        <v>2</v>
      </c>
      <c r="D454" s="5" t="s">
        <v>348</v>
      </c>
      <c r="E454" s="5" t="s">
        <v>23</v>
      </c>
      <c r="F454" s="5" t="s">
        <v>1</v>
      </c>
      <c r="G454" s="3">
        <f t="shared" si="35"/>
        <v>1.4925373134328358E-2</v>
      </c>
      <c r="H454" s="5" t="s">
        <v>25</v>
      </c>
      <c r="I454" s="1">
        <v>50</v>
      </c>
      <c r="J454" s="4">
        <v>67</v>
      </c>
      <c r="K454" s="1">
        <v>2030</v>
      </c>
      <c r="L454" s="1">
        <f t="shared" si="36"/>
        <v>1980</v>
      </c>
      <c r="M454" s="1">
        <f t="shared" si="37"/>
        <v>11464.66</v>
      </c>
    </row>
    <row r="455" spans="1:13" x14ac:dyDescent="0.25">
      <c r="A455" s="6">
        <v>44245</v>
      </c>
      <c r="B455" t="s">
        <v>58</v>
      </c>
      <c r="C455" s="5" t="s">
        <v>2</v>
      </c>
      <c r="D455" s="5" t="s">
        <v>348</v>
      </c>
      <c r="E455" s="5" t="s">
        <v>3</v>
      </c>
      <c r="F455" s="5" t="s">
        <v>1</v>
      </c>
      <c r="G455" s="3">
        <f t="shared" si="35"/>
        <v>9.9009900990099011E-3</v>
      </c>
      <c r="H455" s="5" t="s">
        <v>125</v>
      </c>
      <c r="I455" s="1">
        <v>50</v>
      </c>
      <c r="J455" s="4">
        <v>101</v>
      </c>
      <c r="K455" s="1">
        <v>656.25</v>
      </c>
      <c r="L455" s="1">
        <f t="shared" si="36"/>
        <v>606.25</v>
      </c>
      <c r="M455" s="1">
        <f t="shared" si="37"/>
        <v>12070.91</v>
      </c>
    </row>
    <row r="456" spans="1:13" x14ac:dyDescent="0.25">
      <c r="A456" s="6">
        <v>44245</v>
      </c>
      <c r="B456" t="s">
        <v>204</v>
      </c>
      <c r="C456" s="5" t="s">
        <v>2</v>
      </c>
      <c r="D456" s="5" t="s">
        <v>348</v>
      </c>
      <c r="E456" s="5" t="s">
        <v>3</v>
      </c>
      <c r="F456" s="5" t="s">
        <v>1</v>
      </c>
      <c r="G456" s="3">
        <f t="shared" si="35"/>
        <v>9.9009900990099011E-3</v>
      </c>
      <c r="H456" s="5" t="s">
        <v>40</v>
      </c>
      <c r="I456" s="1">
        <v>50</v>
      </c>
      <c r="J456" s="4">
        <v>101</v>
      </c>
      <c r="K456" s="1">
        <v>0</v>
      </c>
      <c r="L456" s="1">
        <f t="shared" si="36"/>
        <v>-50</v>
      </c>
      <c r="M456" s="1">
        <f t="shared" si="37"/>
        <v>12020.91</v>
      </c>
    </row>
    <row r="457" spans="1:13" x14ac:dyDescent="0.25">
      <c r="A457" s="6">
        <v>44245</v>
      </c>
      <c r="B457" t="s">
        <v>349</v>
      </c>
      <c r="C457" s="5" t="s">
        <v>2</v>
      </c>
      <c r="D457" s="5" t="s">
        <v>348</v>
      </c>
      <c r="E457" s="5" t="s">
        <v>22</v>
      </c>
      <c r="F457" s="5" t="s">
        <v>1</v>
      </c>
      <c r="G457" s="3">
        <f t="shared" si="35"/>
        <v>9.9009900990099011E-3</v>
      </c>
      <c r="H457" s="5" t="s">
        <v>45</v>
      </c>
      <c r="I457" s="1">
        <v>50</v>
      </c>
      <c r="J457" s="4">
        <v>101</v>
      </c>
      <c r="K457" s="1">
        <v>0</v>
      </c>
      <c r="L457" s="1">
        <f t="shared" si="36"/>
        <v>-50</v>
      </c>
      <c r="M457" s="1">
        <f t="shared" si="37"/>
        <v>11970.91</v>
      </c>
    </row>
    <row r="458" spans="1:13" x14ac:dyDescent="0.25">
      <c r="A458" s="6">
        <v>44245</v>
      </c>
      <c r="B458" t="s">
        <v>340</v>
      </c>
      <c r="C458" s="5" t="s">
        <v>2</v>
      </c>
      <c r="D458" s="5" t="s">
        <v>348</v>
      </c>
      <c r="E458" s="5" t="s">
        <v>22</v>
      </c>
      <c r="F458" s="5" t="s">
        <v>1</v>
      </c>
      <c r="G458" s="3">
        <f t="shared" si="35"/>
        <v>6.6225165562913907E-3</v>
      </c>
      <c r="H458" s="5" t="s">
        <v>77</v>
      </c>
      <c r="I458" s="1">
        <v>50</v>
      </c>
      <c r="J458" s="4">
        <v>151</v>
      </c>
      <c r="K458" s="1">
        <v>0</v>
      </c>
      <c r="L458" s="1">
        <f t="shared" si="36"/>
        <v>-50</v>
      </c>
      <c r="M458" s="1">
        <f t="shared" si="37"/>
        <v>11920.91</v>
      </c>
    </row>
    <row r="459" spans="1:13" x14ac:dyDescent="0.25">
      <c r="A459" s="6">
        <v>44252</v>
      </c>
      <c r="B459" t="s">
        <v>330</v>
      </c>
      <c r="C459" s="5" t="s">
        <v>2</v>
      </c>
      <c r="D459" s="5" t="s">
        <v>350</v>
      </c>
      <c r="E459" s="5" t="s">
        <v>20</v>
      </c>
      <c r="F459" s="5" t="s">
        <v>1</v>
      </c>
      <c r="G459" s="3">
        <f t="shared" si="35"/>
        <v>3.4482758620689655E-2</v>
      </c>
      <c r="H459" s="5" t="s">
        <v>86</v>
      </c>
      <c r="I459" s="1">
        <v>50</v>
      </c>
      <c r="J459" s="4">
        <v>29</v>
      </c>
      <c r="K459" s="1">
        <v>165</v>
      </c>
      <c r="L459" s="1">
        <f t="shared" si="36"/>
        <v>115</v>
      </c>
      <c r="M459" s="1">
        <f t="shared" si="37"/>
        <v>12035.91</v>
      </c>
    </row>
    <row r="460" spans="1:13" x14ac:dyDescent="0.25">
      <c r="A460" s="6">
        <v>44252</v>
      </c>
      <c r="B460" t="s">
        <v>49</v>
      </c>
      <c r="C460" s="5" t="s">
        <v>2</v>
      </c>
      <c r="D460" s="5" t="s">
        <v>350</v>
      </c>
      <c r="E460" s="5" t="s">
        <v>19</v>
      </c>
      <c r="F460" s="5" t="s">
        <v>1</v>
      </c>
      <c r="G460" s="3">
        <f t="shared" si="35"/>
        <v>3.2258064516129031E-2</v>
      </c>
      <c r="H460" s="5" t="s">
        <v>68</v>
      </c>
      <c r="I460" s="1">
        <v>50</v>
      </c>
      <c r="J460" s="4">
        <v>31</v>
      </c>
      <c r="K460" s="1">
        <v>0</v>
      </c>
      <c r="L460" s="1">
        <f t="shared" si="36"/>
        <v>-50</v>
      </c>
      <c r="M460" s="1">
        <f t="shared" si="37"/>
        <v>11985.91</v>
      </c>
    </row>
    <row r="461" spans="1:13" x14ac:dyDescent="0.25">
      <c r="A461" s="6">
        <v>44252</v>
      </c>
      <c r="B461" t="s">
        <v>151</v>
      </c>
      <c r="C461" s="5" t="s">
        <v>2</v>
      </c>
      <c r="D461" s="5" t="s">
        <v>350</v>
      </c>
      <c r="E461" s="5" t="s">
        <v>250</v>
      </c>
      <c r="F461" s="5" t="s">
        <v>1</v>
      </c>
      <c r="G461" s="3">
        <f t="shared" si="35"/>
        <v>7.9365079365079361E-3</v>
      </c>
      <c r="H461" s="5" t="s">
        <v>179</v>
      </c>
      <c r="I461" s="1">
        <v>50</v>
      </c>
      <c r="J461" s="4">
        <v>126</v>
      </c>
      <c r="K461" s="1">
        <v>0</v>
      </c>
      <c r="L461" s="1">
        <f t="shared" si="36"/>
        <v>-50</v>
      </c>
      <c r="M461" s="1">
        <f t="shared" si="37"/>
        <v>11935.91</v>
      </c>
    </row>
    <row r="462" spans="1:13" x14ac:dyDescent="0.25">
      <c r="A462" s="6">
        <v>44252</v>
      </c>
      <c r="B462" t="s">
        <v>58</v>
      </c>
      <c r="C462" s="5" t="s">
        <v>2</v>
      </c>
      <c r="D462" s="5" t="s">
        <v>350</v>
      </c>
      <c r="E462" s="5" t="s">
        <v>23</v>
      </c>
      <c r="F462" s="5" t="s">
        <v>1</v>
      </c>
      <c r="G462" s="3">
        <f t="shared" si="35"/>
        <v>1.6393442622950821E-2</v>
      </c>
      <c r="H462" s="5" t="s">
        <v>121</v>
      </c>
      <c r="I462" s="1">
        <v>50</v>
      </c>
      <c r="J462" s="4">
        <v>61</v>
      </c>
      <c r="K462" s="1">
        <v>0</v>
      </c>
      <c r="L462" s="1">
        <f t="shared" si="36"/>
        <v>-50</v>
      </c>
      <c r="M462" s="1">
        <f t="shared" si="37"/>
        <v>11885.91</v>
      </c>
    </row>
    <row r="463" spans="1:13" x14ac:dyDescent="0.25">
      <c r="A463" s="6">
        <v>44252</v>
      </c>
      <c r="B463" t="s">
        <v>129</v>
      </c>
      <c r="C463" s="5" t="s">
        <v>2</v>
      </c>
      <c r="D463" s="5" t="s">
        <v>350</v>
      </c>
      <c r="E463" s="5" t="s">
        <v>22</v>
      </c>
      <c r="F463" s="5" t="s">
        <v>1</v>
      </c>
      <c r="G463" s="3">
        <f t="shared" si="35"/>
        <v>7.9365079365079361E-3</v>
      </c>
      <c r="H463" s="5" t="s">
        <v>86</v>
      </c>
      <c r="I463" s="1">
        <v>50</v>
      </c>
      <c r="J463" s="4">
        <v>126</v>
      </c>
      <c r="K463" s="1">
        <v>650</v>
      </c>
      <c r="L463" s="1">
        <f t="shared" si="36"/>
        <v>600</v>
      </c>
      <c r="M463" s="1">
        <f t="shared" si="37"/>
        <v>12485.91</v>
      </c>
    </row>
    <row r="464" spans="1:13" x14ac:dyDescent="0.25">
      <c r="A464" s="6">
        <v>44252</v>
      </c>
      <c r="B464" t="s">
        <v>327</v>
      </c>
      <c r="C464" s="5" t="s">
        <v>2</v>
      </c>
      <c r="D464" s="5" t="s">
        <v>211</v>
      </c>
      <c r="E464" s="5" t="s">
        <v>3</v>
      </c>
      <c r="F464" s="5" t="s">
        <v>1</v>
      </c>
      <c r="G464" s="3">
        <f t="shared" si="35"/>
        <v>1.7857142857142856E-2</v>
      </c>
      <c r="H464" s="5" t="s">
        <v>207</v>
      </c>
      <c r="I464" s="1">
        <v>50</v>
      </c>
      <c r="J464" s="4">
        <v>56</v>
      </c>
      <c r="K464" s="1">
        <v>0</v>
      </c>
      <c r="L464" s="1">
        <f t="shared" si="36"/>
        <v>-50</v>
      </c>
      <c r="M464" s="1">
        <f t="shared" si="37"/>
        <v>12435.91</v>
      </c>
    </row>
    <row r="465" spans="1:13" x14ac:dyDescent="0.25">
      <c r="A465" s="6">
        <v>44252</v>
      </c>
      <c r="B465" t="s">
        <v>323</v>
      </c>
      <c r="C465" s="5" t="s">
        <v>2</v>
      </c>
      <c r="D465" s="5" t="s">
        <v>211</v>
      </c>
      <c r="E465" s="5" t="s">
        <v>3</v>
      </c>
      <c r="F465" s="5" t="s">
        <v>1</v>
      </c>
      <c r="G465" s="3">
        <f t="shared" si="35"/>
        <v>1.4084507042253521E-2</v>
      </c>
      <c r="H465" s="5" t="s">
        <v>272</v>
      </c>
      <c r="I465" s="1">
        <v>50</v>
      </c>
      <c r="J465" s="4">
        <v>71</v>
      </c>
      <c r="K465" s="1">
        <v>0</v>
      </c>
      <c r="L465" s="1">
        <f t="shared" si="36"/>
        <v>-50</v>
      </c>
      <c r="M465" s="1">
        <f t="shared" si="37"/>
        <v>12385.91</v>
      </c>
    </row>
    <row r="466" spans="1:13" x14ac:dyDescent="0.25">
      <c r="A466" s="6">
        <v>44259</v>
      </c>
      <c r="B466" t="s">
        <v>305</v>
      </c>
      <c r="C466" s="5" t="s">
        <v>2</v>
      </c>
      <c r="D466" s="5" t="s">
        <v>44</v>
      </c>
      <c r="E466" s="5" t="s">
        <v>18</v>
      </c>
      <c r="F466" s="5" t="s">
        <v>1</v>
      </c>
      <c r="G466" s="3">
        <f t="shared" si="35"/>
        <v>3.8461538461538464E-2</v>
      </c>
      <c r="H466" s="5" t="s">
        <v>92</v>
      </c>
      <c r="I466" s="1">
        <v>50</v>
      </c>
      <c r="J466" s="4">
        <v>26</v>
      </c>
      <c r="K466" s="1">
        <v>0</v>
      </c>
      <c r="L466" s="1">
        <f t="shared" si="36"/>
        <v>-50</v>
      </c>
      <c r="M466" s="1">
        <f t="shared" si="37"/>
        <v>12335.91</v>
      </c>
    </row>
    <row r="467" spans="1:13" x14ac:dyDescent="0.25">
      <c r="A467" s="6">
        <v>44259</v>
      </c>
      <c r="B467" t="s">
        <v>240</v>
      </c>
      <c r="C467" s="5" t="s">
        <v>2</v>
      </c>
      <c r="D467" s="5" t="s">
        <v>44</v>
      </c>
      <c r="E467" s="5" t="s">
        <v>3</v>
      </c>
      <c r="F467" s="5" t="s">
        <v>1</v>
      </c>
      <c r="G467" s="3">
        <f t="shared" si="35"/>
        <v>3.2258064516129031E-2</v>
      </c>
      <c r="H467" s="5" t="s">
        <v>25</v>
      </c>
      <c r="I467" s="1">
        <v>50</v>
      </c>
      <c r="J467" s="4">
        <v>31</v>
      </c>
      <c r="K467" s="1">
        <v>175</v>
      </c>
      <c r="L467" s="1">
        <f t="shared" si="36"/>
        <v>125</v>
      </c>
      <c r="M467" s="1">
        <f t="shared" si="37"/>
        <v>12460.91</v>
      </c>
    </row>
    <row r="468" spans="1:13" x14ac:dyDescent="0.25">
      <c r="A468" s="6">
        <v>44259</v>
      </c>
      <c r="B468" t="s">
        <v>351</v>
      </c>
      <c r="C468" s="5" t="s">
        <v>2</v>
      </c>
      <c r="D468" s="5" t="s">
        <v>44</v>
      </c>
      <c r="E468" s="5" t="s">
        <v>22</v>
      </c>
      <c r="F468" s="5" t="s">
        <v>1</v>
      </c>
      <c r="G468" s="3">
        <f t="shared" si="35"/>
        <v>2.7777777777777776E-2</v>
      </c>
      <c r="H468" s="5" t="s">
        <v>40</v>
      </c>
      <c r="I468" s="1">
        <v>50</v>
      </c>
      <c r="J468" s="4">
        <v>36</v>
      </c>
      <c r="K468" s="1">
        <v>0</v>
      </c>
      <c r="L468" s="1">
        <f t="shared" si="36"/>
        <v>-50</v>
      </c>
      <c r="M468" s="1">
        <f t="shared" si="37"/>
        <v>12410.91</v>
      </c>
    </row>
    <row r="469" spans="1:13" x14ac:dyDescent="0.25">
      <c r="A469" s="6">
        <v>44259</v>
      </c>
      <c r="B469" t="s">
        <v>216</v>
      </c>
      <c r="C469" s="5" t="s">
        <v>2</v>
      </c>
      <c r="D469" s="5" t="s">
        <v>44</v>
      </c>
      <c r="E469" s="5" t="s">
        <v>22</v>
      </c>
      <c r="F469" s="5" t="s">
        <v>1</v>
      </c>
      <c r="G469" s="3">
        <f t="shared" si="35"/>
        <v>1.9607843137254902E-2</v>
      </c>
      <c r="H469" s="5" t="s">
        <v>104</v>
      </c>
      <c r="I469" s="1">
        <v>50</v>
      </c>
      <c r="J469" s="4">
        <v>51</v>
      </c>
      <c r="K469" s="1">
        <v>137.5</v>
      </c>
      <c r="L469" s="1">
        <f t="shared" si="36"/>
        <v>87.5</v>
      </c>
      <c r="M469" s="1">
        <f t="shared" si="37"/>
        <v>12498.41</v>
      </c>
    </row>
    <row r="470" spans="1:13" x14ac:dyDescent="0.25">
      <c r="A470" s="6">
        <v>44259</v>
      </c>
      <c r="B470" t="s">
        <v>79</v>
      </c>
      <c r="C470" s="5" t="s">
        <v>2</v>
      </c>
      <c r="D470" s="5" t="s">
        <v>44</v>
      </c>
      <c r="E470" s="5" t="s">
        <v>3</v>
      </c>
      <c r="F470" s="5" t="s">
        <v>1</v>
      </c>
      <c r="G470" s="3">
        <f t="shared" si="35"/>
        <v>1.4084507042253521E-2</v>
      </c>
      <c r="H470" s="5" t="s">
        <v>266</v>
      </c>
      <c r="I470" s="1">
        <v>50</v>
      </c>
      <c r="J470" s="4">
        <v>71</v>
      </c>
      <c r="K470" s="1">
        <v>0</v>
      </c>
      <c r="L470" s="1">
        <f t="shared" si="36"/>
        <v>-50</v>
      </c>
      <c r="M470" s="1">
        <f t="shared" si="37"/>
        <v>12448.41</v>
      </c>
    </row>
    <row r="471" spans="1:13" x14ac:dyDescent="0.25">
      <c r="A471" s="6">
        <v>44259</v>
      </c>
      <c r="B471" t="s">
        <v>352</v>
      </c>
      <c r="C471" s="5" t="s">
        <v>2</v>
      </c>
      <c r="D471" s="5" t="s">
        <v>44</v>
      </c>
      <c r="E471" s="5" t="s">
        <v>20</v>
      </c>
      <c r="F471" s="5" t="s">
        <v>1</v>
      </c>
      <c r="G471" s="3">
        <f t="shared" si="35"/>
        <v>7.6923076923076927E-2</v>
      </c>
      <c r="H471" s="5" t="s">
        <v>92</v>
      </c>
      <c r="I471" s="1">
        <v>50</v>
      </c>
      <c r="J471" s="4">
        <v>13</v>
      </c>
      <c r="K471" s="1">
        <v>0</v>
      </c>
      <c r="L471" s="1">
        <f t="shared" si="36"/>
        <v>-50</v>
      </c>
      <c r="M471" s="1">
        <f t="shared" si="37"/>
        <v>12398.41</v>
      </c>
    </row>
    <row r="472" spans="1:13" x14ac:dyDescent="0.25">
      <c r="A472" s="6">
        <v>44266</v>
      </c>
      <c r="B472" t="s">
        <v>331</v>
      </c>
      <c r="C472" s="5" t="s">
        <v>2</v>
      </c>
      <c r="D472" s="5" t="s">
        <v>69</v>
      </c>
      <c r="E472" s="5" t="s">
        <v>3</v>
      </c>
      <c r="F472" s="5" t="s">
        <v>1</v>
      </c>
      <c r="G472" s="3">
        <f t="shared" si="35"/>
        <v>2.7777777777777776E-2</v>
      </c>
      <c r="H472" s="5" t="s">
        <v>40</v>
      </c>
      <c r="I472" s="1">
        <v>50</v>
      </c>
      <c r="J472" s="4">
        <v>36</v>
      </c>
      <c r="K472" s="1">
        <v>0</v>
      </c>
      <c r="L472" s="1">
        <f t="shared" ref="L472:L484" si="38">K472-I472</f>
        <v>-50</v>
      </c>
      <c r="M472" s="1">
        <f t="shared" ref="M472:M535" si="39">M471+L472</f>
        <v>12348.41</v>
      </c>
    </row>
    <row r="473" spans="1:13" x14ac:dyDescent="0.25">
      <c r="A473" s="6">
        <v>44266</v>
      </c>
      <c r="B473" t="s">
        <v>306</v>
      </c>
      <c r="C473" s="5" t="s">
        <v>2</v>
      </c>
      <c r="D473" s="5" t="s">
        <v>69</v>
      </c>
      <c r="E473" s="5" t="s">
        <v>21</v>
      </c>
      <c r="F473" s="5" t="s">
        <v>1</v>
      </c>
      <c r="G473" s="3">
        <f t="shared" si="35"/>
        <v>2.4390243902439025E-2</v>
      </c>
      <c r="H473" s="5" t="s">
        <v>68</v>
      </c>
      <c r="I473" s="1">
        <v>50</v>
      </c>
      <c r="J473" s="4">
        <v>41</v>
      </c>
      <c r="K473" s="1">
        <v>56.25</v>
      </c>
      <c r="L473" s="1">
        <f t="shared" si="38"/>
        <v>6.25</v>
      </c>
      <c r="M473" s="1">
        <f t="shared" si="39"/>
        <v>12354.66</v>
      </c>
    </row>
    <row r="474" spans="1:13" x14ac:dyDescent="0.25">
      <c r="A474" s="6">
        <v>44266</v>
      </c>
      <c r="B474" t="s">
        <v>305</v>
      </c>
      <c r="C474" s="5" t="s">
        <v>2</v>
      </c>
      <c r="D474" s="5" t="s">
        <v>69</v>
      </c>
      <c r="E474" s="5" t="s">
        <v>17</v>
      </c>
      <c r="F474" s="5" t="s">
        <v>1</v>
      </c>
      <c r="G474" s="3">
        <f t="shared" si="35"/>
        <v>2.1739130434782608E-2</v>
      </c>
      <c r="H474" s="5" t="s">
        <v>68</v>
      </c>
      <c r="I474" s="1">
        <v>50</v>
      </c>
      <c r="J474" s="4">
        <v>46</v>
      </c>
      <c r="K474" s="1">
        <v>62.5</v>
      </c>
      <c r="L474" s="1">
        <f t="shared" si="38"/>
        <v>12.5</v>
      </c>
      <c r="M474" s="1">
        <f t="shared" si="39"/>
        <v>12367.16</v>
      </c>
    </row>
    <row r="475" spans="1:13" x14ac:dyDescent="0.25">
      <c r="A475" s="6">
        <v>44266</v>
      </c>
      <c r="B475" t="s">
        <v>58</v>
      </c>
      <c r="C475" s="5" t="s">
        <v>2</v>
      </c>
      <c r="D475" s="5" t="s">
        <v>69</v>
      </c>
      <c r="E475" s="5" t="s">
        <v>3</v>
      </c>
      <c r="F475" s="5" t="s">
        <v>1</v>
      </c>
      <c r="G475" s="3">
        <f t="shared" si="35"/>
        <v>1.6393442622950821E-2</v>
      </c>
      <c r="H475" s="5" t="s">
        <v>96</v>
      </c>
      <c r="I475" s="1">
        <v>50</v>
      </c>
      <c r="J475" s="4">
        <v>61</v>
      </c>
      <c r="K475" s="1">
        <v>0</v>
      </c>
      <c r="L475" s="1">
        <f t="shared" si="38"/>
        <v>-50</v>
      </c>
      <c r="M475" s="1">
        <f t="shared" si="39"/>
        <v>12317.16</v>
      </c>
    </row>
    <row r="476" spans="1:13" x14ac:dyDescent="0.25">
      <c r="A476" s="6">
        <v>44266</v>
      </c>
      <c r="B476" t="s">
        <v>216</v>
      </c>
      <c r="C476" s="5" t="s">
        <v>2</v>
      </c>
      <c r="D476" s="5" t="s">
        <v>69</v>
      </c>
      <c r="E476" s="5" t="s">
        <v>21</v>
      </c>
      <c r="F476" s="5" t="s">
        <v>1</v>
      </c>
      <c r="G476" s="3">
        <f t="shared" si="35"/>
        <v>1.2345679012345678E-2</v>
      </c>
      <c r="H476" s="5" t="s">
        <v>68</v>
      </c>
      <c r="I476" s="1">
        <v>50</v>
      </c>
      <c r="J476" s="4">
        <v>81</v>
      </c>
      <c r="K476" s="1">
        <v>106.25</v>
      </c>
      <c r="L476" s="1">
        <f t="shared" si="38"/>
        <v>56.25</v>
      </c>
      <c r="M476" s="1">
        <f t="shared" si="39"/>
        <v>12373.41</v>
      </c>
    </row>
    <row r="477" spans="1:13" x14ac:dyDescent="0.25">
      <c r="A477" s="6">
        <v>44266</v>
      </c>
      <c r="B477" t="s">
        <v>151</v>
      </c>
      <c r="C477" s="5" t="s">
        <v>2</v>
      </c>
      <c r="D477" s="5" t="s">
        <v>69</v>
      </c>
      <c r="E477" s="5" t="s">
        <v>3</v>
      </c>
      <c r="F477" s="5" t="s">
        <v>1</v>
      </c>
      <c r="G477" s="3">
        <f t="shared" si="35"/>
        <v>1.2345679012345678E-2</v>
      </c>
      <c r="H477" s="5" t="s">
        <v>163</v>
      </c>
      <c r="I477" s="1">
        <v>50</v>
      </c>
      <c r="J477" s="4">
        <v>81</v>
      </c>
      <c r="K477" s="1">
        <v>0</v>
      </c>
      <c r="L477" s="1">
        <f t="shared" si="38"/>
        <v>-50</v>
      </c>
      <c r="M477" s="1">
        <f t="shared" si="39"/>
        <v>12323.41</v>
      </c>
    </row>
    <row r="478" spans="1:13" x14ac:dyDescent="0.25">
      <c r="A478" s="6">
        <v>44266</v>
      </c>
      <c r="B478" t="s">
        <v>351</v>
      </c>
      <c r="C478" s="5" t="s">
        <v>2</v>
      </c>
      <c r="D478" s="5" t="s">
        <v>69</v>
      </c>
      <c r="E478" s="5" t="s">
        <v>23</v>
      </c>
      <c r="F478" s="5" t="s">
        <v>1</v>
      </c>
      <c r="G478" s="3">
        <f t="shared" si="35"/>
        <v>7.9365079365079361E-3</v>
      </c>
      <c r="H478" s="5" t="s">
        <v>40</v>
      </c>
      <c r="I478" s="1">
        <v>50</v>
      </c>
      <c r="J478" s="4">
        <v>126</v>
      </c>
      <c r="K478" s="1">
        <v>0</v>
      </c>
      <c r="L478" s="1">
        <f t="shared" si="38"/>
        <v>-50</v>
      </c>
      <c r="M478" s="1">
        <f t="shared" si="39"/>
        <v>12273.41</v>
      </c>
    </row>
    <row r="479" spans="1:13" x14ac:dyDescent="0.25">
      <c r="A479" s="6">
        <v>44273</v>
      </c>
      <c r="B479" t="s">
        <v>248</v>
      </c>
      <c r="C479" s="5" t="s">
        <v>2</v>
      </c>
      <c r="D479" s="5" t="s">
        <v>30</v>
      </c>
      <c r="E479" s="5" t="s">
        <v>22</v>
      </c>
      <c r="F479" s="5" t="s">
        <v>1</v>
      </c>
      <c r="G479" s="3">
        <f t="shared" si="35"/>
        <v>4.3478260869565216E-2</v>
      </c>
      <c r="H479" s="5" t="s">
        <v>150</v>
      </c>
      <c r="I479" s="1">
        <v>50</v>
      </c>
      <c r="J479" s="4">
        <v>23</v>
      </c>
      <c r="K479" s="1">
        <v>0</v>
      </c>
      <c r="L479" s="1">
        <f t="shared" si="38"/>
        <v>-50</v>
      </c>
      <c r="M479" s="1">
        <f t="shared" si="39"/>
        <v>12223.41</v>
      </c>
    </row>
    <row r="480" spans="1:13" x14ac:dyDescent="0.25">
      <c r="A480" s="6">
        <v>44273</v>
      </c>
      <c r="B480" t="s">
        <v>279</v>
      </c>
      <c r="C480" s="5" t="s">
        <v>2</v>
      </c>
      <c r="D480" s="5" t="s">
        <v>30</v>
      </c>
      <c r="E480" s="5" t="s">
        <v>18</v>
      </c>
      <c r="F480" s="5" t="s">
        <v>1</v>
      </c>
      <c r="G480" s="3">
        <f t="shared" si="35"/>
        <v>7.9365079365079361E-3</v>
      </c>
      <c r="H480" s="5" t="s">
        <v>40</v>
      </c>
      <c r="I480" s="1">
        <v>50</v>
      </c>
      <c r="J480" s="4">
        <v>126</v>
      </c>
      <c r="K480" s="1">
        <v>0</v>
      </c>
      <c r="L480" s="1">
        <f t="shared" si="38"/>
        <v>-50</v>
      </c>
      <c r="M480" s="1">
        <f t="shared" si="39"/>
        <v>12173.41</v>
      </c>
    </row>
    <row r="481" spans="1:13" x14ac:dyDescent="0.25">
      <c r="A481" s="6">
        <v>44273</v>
      </c>
      <c r="B481" t="s">
        <v>322</v>
      </c>
      <c r="C481" s="5" t="s">
        <v>2</v>
      </c>
      <c r="D481" s="5" t="s">
        <v>30</v>
      </c>
      <c r="E481" s="5" t="s">
        <v>3</v>
      </c>
      <c r="F481" s="5" t="s">
        <v>1</v>
      </c>
      <c r="G481" s="3">
        <f t="shared" si="35"/>
        <v>9.0090090090090089E-3</v>
      </c>
      <c r="H481" s="5" t="s">
        <v>40</v>
      </c>
      <c r="I481" s="1">
        <v>50</v>
      </c>
      <c r="J481" s="4">
        <v>111</v>
      </c>
      <c r="K481" s="1">
        <v>0</v>
      </c>
      <c r="L481" s="1">
        <f t="shared" si="38"/>
        <v>-50</v>
      </c>
      <c r="M481" s="1">
        <f t="shared" si="39"/>
        <v>12123.41</v>
      </c>
    </row>
    <row r="482" spans="1:13" x14ac:dyDescent="0.25">
      <c r="A482" s="6">
        <v>44273</v>
      </c>
      <c r="B482" t="s">
        <v>213</v>
      </c>
      <c r="C482" s="5" t="s">
        <v>2</v>
      </c>
      <c r="D482" s="5" t="s">
        <v>30</v>
      </c>
      <c r="E482" s="5" t="s">
        <v>22</v>
      </c>
      <c r="F482" s="5" t="s">
        <v>1</v>
      </c>
      <c r="G482" s="3">
        <f t="shared" si="35"/>
        <v>7.9365079365079361E-3</v>
      </c>
      <c r="H482" s="5" t="s">
        <v>147</v>
      </c>
      <c r="I482" s="1">
        <v>50</v>
      </c>
      <c r="J482" s="4">
        <v>126</v>
      </c>
      <c r="K482" s="1">
        <v>0</v>
      </c>
      <c r="L482" s="1">
        <f t="shared" si="38"/>
        <v>-50</v>
      </c>
      <c r="M482" s="1">
        <f t="shared" si="39"/>
        <v>12073.41</v>
      </c>
    </row>
    <row r="483" spans="1:13" x14ac:dyDescent="0.25">
      <c r="A483" s="6">
        <v>44273</v>
      </c>
      <c r="B483" t="s">
        <v>288</v>
      </c>
      <c r="C483" s="5" t="s">
        <v>2</v>
      </c>
      <c r="D483" s="5" t="s">
        <v>30</v>
      </c>
      <c r="E483" s="5" t="s">
        <v>22</v>
      </c>
      <c r="F483" s="5" t="s">
        <v>1</v>
      </c>
      <c r="G483" s="3">
        <f t="shared" si="35"/>
        <v>9.9009900990099011E-3</v>
      </c>
      <c r="H483" s="5" t="s">
        <v>40</v>
      </c>
      <c r="I483" s="1">
        <v>50</v>
      </c>
      <c r="J483" s="4">
        <v>101</v>
      </c>
      <c r="K483" s="1">
        <v>0</v>
      </c>
      <c r="L483" s="1">
        <f t="shared" si="38"/>
        <v>-50</v>
      </c>
      <c r="M483" s="1">
        <f t="shared" si="39"/>
        <v>12023.41</v>
      </c>
    </row>
    <row r="484" spans="1:13" x14ac:dyDescent="0.25">
      <c r="A484" s="6">
        <v>44273</v>
      </c>
      <c r="B484" t="s">
        <v>333</v>
      </c>
      <c r="C484" s="5" t="s">
        <v>2</v>
      </c>
      <c r="D484" s="5" t="s">
        <v>30</v>
      </c>
      <c r="E484" s="5" t="s">
        <v>3</v>
      </c>
      <c r="F484" s="5" t="s">
        <v>1</v>
      </c>
      <c r="G484" s="3">
        <f t="shared" si="35"/>
        <v>4.4247787610619468E-3</v>
      </c>
      <c r="H484" s="5" t="s">
        <v>40</v>
      </c>
      <c r="I484" s="1">
        <v>50</v>
      </c>
      <c r="J484" s="4">
        <v>226</v>
      </c>
      <c r="K484" s="1">
        <v>0</v>
      </c>
      <c r="L484" s="1">
        <f t="shared" si="38"/>
        <v>-50</v>
      </c>
      <c r="M484" s="1">
        <f t="shared" si="39"/>
        <v>11973.41</v>
      </c>
    </row>
    <row r="485" spans="1:13" x14ac:dyDescent="0.25">
      <c r="A485" s="6">
        <v>44273</v>
      </c>
      <c r="B485" t="s">
        <v>354</v>
      </c>
      <c r="C485" s="5" t="s">
        <v>2</v>
      </c>
      <c r="D485" s="5" t="s">
        <v>30</v>
      </c>
      <c r="E485" s="5" t="s">
        <v>3</v>
      </c>
      <c r="F485" s="5" t="s">
        <v>1</v>
      </c>
      <c r="G485" s="3">
        <f t="shared" si="35"/>
        <v>2.9411764705882353E-2</v>
      </c>
      <c r="H485" s="5" t="s">
        <v>150</v>
      </c>
      <c r="I485" s="1">
        <v>50</v>
      </c>
      <c r="J485" s="4">
        <v>34</v>
      </c>
      <c r="K485" s="1">
        <v>0</v>
      </c>
      <c r="L485" s="1">
        <f t="shared" ref="L485:L491" si="40">K485-I485</f>
        <v>-50</v>
      </c>
      <c r="M485" s="1">
        <f t="shared" si="39"/>
        <v>11923.41</v>
      </c>
    </row>
    <row r="486" spans="1:13" x14ac:dyDescent="0.25">
      <c r="A486" s="6">
        <v>44273</v>
      </c>
      <c r="B486" t="s">
        <v>90</v>
      </c>
      <c r="C486" s="5" t="s">
        <v>2</v>
      </c>
      <c r="D486" s="5" t="s">
        <v>30</v>
      </c>
      <c r="E486" s="5" t="s">
        <v>219</v>
      </c>
      <c r="F486" s="5" t="s">
        <v>1</v>
      </c>
      <c r="G486" s="3">
        <f t="shared" si="35"/>
        <v>1.9607843137254902E-2</v>
      </c>
      <c r="H486" s="5" t="s">
        <v>26</v>
      </c>
      <c r="I486" s="1">
        <v>50</v>
      </c>
      <c r="J486" s="4">
        <v>51</v>
      </c>
      <c r="K486" s="1">
        <v>67.5</v>
      </c>
      <c r="L486" s="1">
        <f t="shared" si="40"/>
        <v>17.5</v>
      </c>
      <c r="M486" s="1">
        <f t="shared" si="39"/>
        <v>11940.91</v>
      </c>
    </row>
    <row r="487" spans="1:13" x14ac:dyDescent="0.25">
      <c r="A487" s="6">
        <v>44279</v>
      </c>
      <c r="B487" t="s">
        <v>355</v>
      </c>
      <c r="C487" s="5" t="s">
        <v>2</v>
      </c>
      <c r="D487" s="5" t="s">
        <v>48</v>
      </c>
      <c r="E487" s="5" t="s">
        <v>219</v>
      </c>
      <c r="F487" s="5" t="s">
        <v>1</v>
      </c>
      <c r="G487" s="3">
        <f t="shared" si="35"/>
        <v>3.8461538461538464E-2</v>
      </c>
      <c r="H487" s="5" t="s">
        <v>221</v>
      </c>
      <c r="I487" s="1">
        <v>50</v>
      </c>
      <c r="J487" s="4">
        <v>26</v>
      </c>
      <c r="K487" s="1">
        <v>0</v>
      </c>
      <c r="L487" s="1">
        <f t="shared" si="40"/>
        <v>-50</v>
      </c>
      <c r="M487" s="1">
        <f t="shared" si="39"/>
        <v>11890.91</v>
      </c>
    </row>
    <row r="488" spans="1:13" x14ac:dyDescent="0.25">
      <c r="A488" s="6">
        <v>44279</v>
      </c>
      <c r="B488" t="s">
        <v>58</v>
      </c>
      <c r="C488" s="5" t="s">
        <v>2</v>
      </c>
      <c r="D488" s="5" t="s">
        <v>48</v>
      </c>
      <c r="E488" s="5" t="s">
        <v>219</v>
      </c>
      <c r="F488" s="5" t="s">
        <v>1</v>
      </c>
      <c r="G488" s="3">
        <f t="shared" si="35"/>
        <v>2.7777777777777776E-2</v>
      </c>
      <c r="H488" s="5" t="s">
        <v>221</v>
      </c>
      <c r="I488" s="1">
        <v>50</v>
      </c>
      <c r="J488" s="4">
        <v>36</v>
      </c>
      <c r="K488" s="1">
        <v>0</v>
      </c>
      <c r="L488" s="1">
        <f t="shared" si="40"/>
        <v>-50</v>
      </c>
      <c r="M488" s="1">
        <f t="shared" si="39"/>
        <v>11840.91</v>
      </c>
    </row>
    <row r="489" spans="1:13" x14ac:dyDescent="0.25">
      <c r="A489" s="6">
        <v>44280</v>
      </c>
      <c r="B489" t="s">
        <v>356</v>
      </c>
      <c r="C489" s="5" t="s">
        <v>2</v>
      </c>
      <c r="D489" s="5" t="s">
        <v>315</v>
      </c>
      <c r="E489" s="5" t="s">
        <v>3</v>
      </c>
      <c r="F489" s="5" t="s">
        <v>1</v>
      </c>
      <c r="G489" s="3">
        <f t="shared" si="35"/>
        <v>2.9411764705882353E-2</v>
      </c>
      <c r="H489" s="5" t="s">
        <v>244</v>
      </c>
      <c r="I489" s="1">
        <v>50</v>
      </c>
      <c r="J489" s="4">
        <v>34</v>
      </c>
      <c r="K489" s="1">
        <v>0</v>
      </c>
      <c r="L489" s="1">
        <f t="shared" si="40"/>
        <v>-50</v>
      </c>
      <c r="M489" s="1">
        <f t="shared" si="39"/>
        <v>11790.91</v>
      </c>
    </row>
    <row r="490" spans="1:13" x14ac:dyDescent="0.25">
      <c r="A490" s="6">
        <v>44280</v>
      </c>
      <c r="B490" t="s">
        <v>357</v>
      </c>
      <c r="C490" s="5" t="s">
        <v>2</v>
      </c>
      <c r="D490" s="5" t="s">
        <v>315</v>
      </c>
      <c r="E490" s="5" t="s">
        <v>3</v>
      </c>
      <c r="F490" s="5" t="s">
        <v>1</v>
      </c>
      <c r="G490" s="3">
        <f t="shared" si="35"/>
        <v>1.4084507042253521E-2</v>
      </c>
      <c r="H490" s="5" t="s">
        <v>40</v>
      </c>
      <c r="I490" s="1">
        <v>50</v>
      </c>
      <c r="J490" s="4">
        <v>71</v>
      </c>
      <c r="K490" s="1">
        <v>0</v>
      </c>
      <c r="L490" s="1">
        <f t="shared" si="40"/>
        <v>-50</v>
      </c>
      <c r="M490" s="1">
        <f t="shared" si="39"/>
        <v>11740.91</v>
      </c>
    </row>
    <row r="491" spans="1:13" x14ac:dyDescent="0.25">
      <c r="A491" s="6">
        <v>44280</v>
      </c>
      <c r="B491" t="s">
        <v>318</v>
      </c>
      <c r="C491" s="5" t="s">
        <v>2</v>
      </c>
      <c r="D491" s="5" t="s">
        <v>315</v>
      </c>
      <c r="E491" s="5" t="s">
        <v>3</v>
      </c>
      <c r="F491" s="5" t="s">
        <v>1</v>
      </c>
      <c r="G491" s="3">
        <f t="shared" ref="G491:G554" si="41">1/J491</f>
        <v>1.7857142857142856E-2</v>
      </c>
      <c r="H491" s="5" t="s">
        <v>179</v>
      </c>
      <c r="I491" s="1">
        <v>50</v>
      </c>
      <c r="J491" s="4">
        <v>56</v>
      </c>
      <c r="K491" s="1">
        <v>0</v>
      </c>
      <c r="L491" s="1">
        <f t="shared" si="40"/>
        <v>-50</v>
      </c>
      <c r="M491" s="1">
        <f t="shared" si="39"/>
        <v>11690.91</v>
      </c>
    </row>
    <row r="492" spans="1:13" x14ac:dyDescent="0.25">
      <c r="A492" s="6">
        <v>44280</v>
      </c>
      <c r="B492" t="s">
        <v>340</v>
      </c>
      <c r="C492" s="5" t="s">
        <v>2</v>
      </c>
      <c r="D492" s="5" t="s">
        <v>315</v>
      </c>
      <c r="E492" s="5" t="s">
        <v>3</v>
      </c>
      <c r="F492" s="5" t="s">
        <v>1</v>
      </c>
      <c r="G492" s="3">
        <f t="shared" si="41"/>
        <v>3.2258064516129031E-2</v>
      </c>
      <c r="H492" s="5" t="s">
        <v>314</v>
      </c>
      <c r="I492" s="1">
        <v>50</v>
      </c>
      <c r="J492" s="4">
        <v>31</v>
      </c>
      <c r="K492" s="1">
        <v>0</v>
      </c>
      <c r="L492" s="1">
        <f t="shared" ref="L492:L555" si="42">K492-I492</f>
        <v>-50</v>
      </c>
      <c r="M492" s="1">
        <f t="shared" si="39"/>
        <v>11640.91</v>
      </c>
    </row>
    <row r="493" spans="1:13" x14ac:dyDescent="0.25">
      <c r="A493" s="6">
        <v>44287</v>
      </c>
      <c r="B493" t="s">
        <v>197</v>
      </c>
      <c r="C493" s="5" t="s">
        <v>2</v>
      </c>
      <c r="D493" s="5" t="s">
        <v>62</v>
      </c>
      <c r="E493" s="5" t="s">
        <v>22</v>
      </c>
      <c r="F493" s="5" t="s">
        <v>1</v>
      </c>
      <c r="G493" s="3">
        <f t="shared" si="41"/>
        <v>2.7777777777777776E-2</v>
      </c>
      <c r="H493" s="5" t="s">
        <v>96</v>
      </c>
      <c r="I493" s="1">
        <v>50</v>
      </c>
      <c r="J493" s="4">
        <v>36</v>
      </c>
      <c r="K493" s="1">
        <v>0</v>
      </c>
      <c r="L493" s="1">
        <f t="shared" si="42"/>
        <v>-50</v>
      </c>
      <c r="M493" s="1">
        <f t="shared" si="39"/>
        <v>11590.91</v>
      </c>
    </row>
    <row r="494" spans="1:13" x14ac:dyDescent="0.25">
      <c r="A494" s="6">
        <v>44287</v>
      </c>
      <c r="B494" t="s">
        <v>321</v>
      </c>
      <c r="C494" s="5" t="s">
        <v>2</v>
      </c>
      <c r="D494" s="5" t="s">
        <v>62</v>
      </c>
      <c r="E494" s="5" t="s">
        <v>3</v>
      </c>
      <c r="F494" s="5" t="s">
        <v>1</v>
      </c>
      <c r="G494" s="3">
        <f t="shared" si="41"/>
        <v>1.6393442622950821E-2</v>
      </c>
      <c r="H494" s="5" t="s">
        <v>40</v>
      </c>
      <c r="I494" s="1">
        <v>50</v>
      </c>
      <c r="J494" s="4">
        <v>61</v>
      </c>
      <c r="K494" s="1">
        <v>0</v>
      </c>
      <c r="L494" s="1">
        <f t="shared" si="42"/>
        <v>-50</v>
      </c>
      <c r="M494" s="1">
        <f t="shared" si="39"/>
        <v>11540.91</v>
      </c>
    </row>
    <row r="495" spans="1:13" x14ac:dyDescent="0.25">
      <c r="A495" s="6">
        <v>44287</v>
      </c>
      <c r="B495" t="s">
        <v>358</v>
      </c>
      <c r="C495" s="5" t="s">
        <v>2</v>
      </c>
      <c r="D495" s="5" t="s">
        <v>62</v>
      </c>
      <c r="E495" s="5" t="s">
        <v>3</v>
      </c>
      <c r="F495" s="5" t="s">
        <v>1</v>
      </c>
      <c r="G495" s="3">
        <f t="shared" si="41"/>
        <v>1.2345679012345678E-2</v>
      </c>
      <c r="H495" s="5" t="s">
        <v>40</v>
      </c>
      <c r="I495" s="1">
        <v>50</v>
      </c>
      <c r="J495" s="4">
        <v>81</v>
      </c>
      <c r="K495" s="1">
        <v>0</v>
      </c>
      <c r="L495" s="1">
        <f t="shared" si="42"/>
        <v>-50</v>
      </c>
      <c r="M495" s="1">
        <f t="shared" si="39"/>
        <v>11490.91</v>
      </c>
    </row>
    <row r="496" spans="1:13" x14ac:dyDescent="0.25">
      <c r="A496" s="6">
        <v>44287</v>
      </c>
      <c r="B496" t="s">
        <v>312</v>
      </c>
      <c r="C496" s="5" t="s">
        <v>2</v>
      </c>
      <c r="D496" s="5" t="s">
        <v>62</v>
      </c>
      <c r="E496" s="5" t="s">
        <v>3</v>
      </c>
      <c r="F496" s="5" t="s">
        <v>1</v>
      </c>
      <c r="G496" s="3">
        <f t="shared" si="41"/>
        <v>9.9009900990099011E-3</v>
      </c>
      <c r="H496" s="5" t="s">
        <v>40</v>
      </c>
      <c r="I496" s="1">
        <v>50</v>
      </c>
      <c r="J496" s="4">
        <v>101</v>
      </c>
      <c r="K496" s="1">
        <v>0</v>
      </c>
      <c r="L496" s="1">
        <f t="shared" si="42"/>
        <v>-50</v>
      </c>
      <c r="M496" s="1">
        <f t="shared" si="39"/>
        <v>11440.91</v>
      </c>
    </row>
    <row r="497" spans="1:13" x14ac:dyDescent="0.25">
      <c r="A497" s="6">
        <v>44287</v>
      </c>
      <c r="B497" t="s">
        <v>359</v>
      </c>
      <c r="C497" s="5" t="s">
        <v>2</v>
      </c>
      <c r="D497" s="5" t="s">
        <v>62</v>
      </c>
      <c r="E497" s="5" t="s">
        <v>17</v>
      </c>
      <c r="F497" s="5" t="s">
        <v>1</v>
      </c>
      <c r="G497" s="3">
        <f t="shared" si="41"/>
        <v>6.6225165562913907E-3</v>
      </c>
      <c r="H497" s="5" t="s">
        <v>171</v>
      </c>
      <c r="I497" s="1">
        <v>50</v>
      </c>
      <c r="J497" s="4">
        <v>151</v>
      </c>
      <c r="K497" s="1">
        <v>0</v>
      </c>
      <c r="L497" s="1">
        <f t="shared" si="42"/>
        <v>-50</v>
      </c>
      <c r="M497" s="1">
        <f t="shared" si="39"/>
        <v>11390.91</v>
      </c>
    </row>
    <row r="498" spans="1:13" x14ac:dyDescent="0.25">
      <c r="A498" s="6">
        <v>44287</v>
      </c>
      <c r="B498" t="s">
        <v>210</v>
      </c>
      <c r="C498" s="5" t="s">
        <v>2</v>
      </c>
      <c r="D498" s="5" t="s">
        <v>62</v>
      </c>
      <c r="E498" s="5" t="s">
        <v>219</v>
      </c>
      <c r="F498" s="5" t="s">
        <v>1</v>
      </c>
      <c r="G498" s="3">
        <f t="shared" si="41"/>
        <v>9.9009900990099011E-3</v>
      </c>
      <c r="H498" s="5" t="s">
        <v>68</v>
      </c>
      <c r="I498" s="1">
        <v>50</v>
      </c>
      <c r="J498" s="4">
        <v>101</v>
      </c>
      <c r="K498" s="1">
        <v>0</v>
      </c>
      <c r="L498" s="1">
        <f t="shared" si="42"/>
        <v>-50</v>
      </c>
      <c r="M498" s="1">
        <f t="shared" si="39"/>
        <v>11340.91</v>
      </c>
    </row>
    <row r="499" spans="1:13" x14ac:dyDescent="0.25">
      <c r="A499" s="6">
        <v>44294</v>
      </c>
      <c r="B499" t="s">
        <v>360</v>
      </c>
      <c r="C499" s="5" t="s">
        <v>2</v>
      </c>
      <c r="D499" s="5" t="s">
        <v>56</v>
      </c>
      <c r="E499" s="5" t="s">
        <v>22</v>
      </c>
      <c r="F499" s="5" t="s">
        <v>1</v>
      </c>
      <c r="G499" s="3">
        <f t="shared" si="41"/>
        <v>7.6923076923076927E-2</v>
      </c>
      <c r="H499" s="5" t="s">
        <v>67</v>
      </c>
      <c r="I499" s="1">
        <v>50</v>
      </c>
      <c r="J499" s="4">
        <v>13</v>
      </c>
      <c r="K499" s="1">
        <v>0</v>
      </c>
      <c r="L499" s="1">
        <f t="shared" si="42"/>
        <v>-50</v>
      </c>
      <c r="M499" s="1">
        <f t="shared" si="39"/>
        <v>11290.91</v>
      </c>
    </row>
    <row r="500" spans="1:13" x14ac:dyDescent="0.25">
      <c r="A500" s="6">
        <v>44294</v>
      </c>
      <c r="B500" t="s">
        <v>352</v>
      </c>
      <c r="C500" s="5" t="s">
        <v>2</v>
      </c>
      <c r="D500" s="5" t="s">
        <v>56</v>
      </c>
      <c r="E500" s="5" t="s">
        <v>22</v>
      </c>
      <c r="F500" s="5" t="s">
        <v>1</v>
      </c>
      <c r="G500" s="3">
        <f t="shared" si="41"/>
        <v>5.2631578947368418E-2</v>
      </c>
      <c r="H500" s="5" t="s">
        <v>40</v>
      </c>
      <c r="I500" s="1">
        <v>50</v>
      </c>
      <c r="J500" s="4">
        <v>19</v>
      </c>
      <c r="K500" s="1">
        <v>0</v>
      </c>
      <c r="L500" s="1">
        <f t="shared" si="42"/>
        <v>-50</v>
      </c>
      <c r="M500" s="1">
        <f t="shared" si="39"/>
        <v>11240.91</v>
      </c>
    </row>
    <row r="501" spans="1:13" x14ac:dyDescent="0.25">
      <c r="A501" s="6">
        <v>44294</v>
      </c>
      <c r="B501" t="s">
        <v>49</v>
      </c>
      <c r="C501" s="5" t="s">
        <v>2</v>
      </c>
      <c r="D501" s="5" t="s">
        <v>56</v>
      </c>
      <c r="E501" s="5" t="s">
        <v>3</v>
      </c>
      <c r="F501" s="5" t="s">
        <v>1</v>
      </c>
      <c r="G501" s="3">
        <f t="shared" si="41"/>
        <v>2.9411764705882353E-2</v>
      </c>
      <c r="H501" s="5" t="s">
        <v>104</v>
      </c>
      <c r="I501" s="1">
        <v>50</v>
      </c>
      <c r="J501" s="4">
        <v>34</v>
      </c>
      <c r="K501" s="1">
        <v>95</v>
      </c>
      <c r="L501" s="1">
        <f t="shared" si="42"/>
        <v>45</v>
      </c>
      <c r="M501" s="1">
        <f t="shared" si="39"/>
        <v>11285.91</v>
      </c>
    </row>
    <row r="502" spans="1:13" x14ac:dyDescent="0.25">
      <c r="A502" s="6">
        <v>44294</v>
      </c>
      <c r="B502" t="s">
        <v>64</v>
      </c>
      <c r="C502" s="5" t="s">
        <v>2</v>
      </c>
      <c r="D502" s="5" t="s">
        <v>56</v>
      </c>
      <c r="E502" s="5" t="s">
        <v>3</v>
      </c>
      <c r="F502" s="5" t="s">
        <v>1</v>
      </c>
      <c r="G502" s="3">
        <f t="shared" si="41"/>
        <v>2.4390243902439025E-2</v>
      </c>
      <c r="H502" s="5" t="s">
        <v>41</v>
      </c>
      <c r="I502" s="1">
        <v>50</v>
      </c>
      <c r="J502" s="4">
        <v>41</v>
      </c>
      <c r="K502" s="1">
        <v>0</v>
      </c>
      <c r="L502" s="1">
        <f t="shared" si="42"/>
        <v>-50</v>
      </c>
      <c r="M502" s="1">
        <f t="shared" si="39"/>
        <v>11235.91</v>
      </c>
    </row>
    <row r="503" spans="1:13" x14ac:dyDescent="0.25">
      <c r="A503" s="6">
        <v>44294</v>
      </c>
      <c r="B503" t="s">
        <v>334</v>
      </c>
      <c r="C503" s="5" t="s">
        <v>2</v>
      </c>
      <c r="D503" s="5" t="s">
        <v>56</v>
      </c>
      <c r="E503" s="5" t="s">
        <v>22</v>
      </c>
      <c r="F503" s="5" t="s">
        <v>1</v>
      </c>
      <c r="G503" s="3">
        <f t="shared" si="41"/>
        <v>1.2345679012345678E-2</v>
      </c>
      <c r="H503" s="5" t="s">
        <v>104</v>
      </c>
      <c r="I503" s="1">
        <v>50</v>
      </c>
      <c r="J503" s="4">
        <v>81</v>
      </c>
      <c r="K503" s="1">
        <v>425</v>
      </c>
      <c r="L503" s="1">
        <f t="shared" si="42"/>
        <v>375</v>
      </c>
      <c r="M503" s="1">
        <f t="shared" si="39"/>
        <v>11610.91</v>
      </c>
    </row>
    <row r="504" spans="1:13" x14ac:dyDescent="0.25">
      <c r="A504" s="6">
        <v>44294</v>
      </c>
      <c r="B504" t="s">
        <v>262</v>
      </c>
      <c r="C504" s="5" t="s">
        <v>2</v>
      </c>
      <c r="D504" s="5" t="s">
        <v>56</v>
      </c>
      <c r="E504" s="5" t="s">
        <v>3</v>
      </c>
      <c r="F504" s="5" t="s">
        <v>1</v>
      </c>
      <c r="G504" s="3">
        <f t="shared" si="41"/>
        <v>9.9009900990099011E-3</v>
      </c>
      <c r="H504" s="5" t="s">
        <v>41</v>
      </c>
      <c r="I504" s="1">
        <v>50</v>
      </c>
      <c r="J504" s="4">
        <v>101</v>
      </c>
      <c r="K504" s="1">
        <v>0</v>
      </c>
      <c r="L504" s="1">
        <f t="shared" si="42"/>
        <v>-50</v>
      </c>
      <c r="M504" s="1">
        <f t="shared" si="39"/>
        <v>11560.91</v>
      </c>
    </row>
    <row r="505" spans="1:13" x14ac:dyDescent="0.25">
      <c r="A505" s="6">
        <v>44301</v>
      </c>
      <c r="B505" t="s">
        <v>361</v>
      </c>
      <c r="C505" s="5" t="s">
        <v>2</v>
      </c>
      <c r="D505" s="5" t="s">
        <v>59</v>
      </c>
      <c r="E505" s="5" t="s">
        <v>22</v>
      </c>
      <c r="F505" s="5" t="s">
        <v>1</v>
      </c>
      <c r="G505" s="3">
        <f t="shared" si="41"/>
        <v>3.4482758620689655E-2</v>
      </c>
      <c r="H505" s="5" t="s">
        <v>40</v>
      </c>
      <c r="I505" s="1">
        <v>50</v>
      </c>
      <c r="J505" s="4">
        <v>29</v>
      </c>
      <c r="K505" s="1">
        <v>0</v>
      </c>
      <c r="L505" s="1">
        <f t="shared" si="42"/>
        <v>-50</v>
      </c>
      <c r="M505" s="1">
        <f t="shared" si="39"/>
        <v>11510.91</v>
      </c>
    </row>
    <row r="506" spans="1:13" x14ac:dyDescent="0.25">
      <c r="A506" s="6">
        <v>44301</v>
      </c>
      <c r="B506" t="s">
        <v>90</v>
      </c>
      <c r="C506" s="5" t="s">
        <v>2</v>
      </c>
      <c r="D506" s="5" t="s">
        <v>59</v>
      </c>
      <c r="E506" s="5" t="s">
        <v>250</v>
      </c>
      <c r="F506" s="5" t="s">
        <v>1</v>
      </c>
      <c r="G506" s="3">
        <f t="shared" si="41"/>
        <v>1.4084507042253521E-2</v>
      </c>
      <c r="H506" s="5" t="s">
        <v>68</v>
      </c>
      <c r="I506" s="1">
        <v>50</v>
      </c>
      <c r="J506" s="4">
        <v>71</v>
      </c>
      <c r="K506" s="1">
        <v>0</v>
      </c>
      <c r="L506" s="1">
        <f t="shared" si="42"/>
        <v>-50</v>
      </c>
      <c r="M506" s="1">
        <f t="shared" si="39"/>
        <v>11460.91</v>
      </c>
    </row>
    <row r="507" spans="1:13" x14ac:dyDescent="0.25">
      <c r="A507" s="6">
        <v>44301</v>
      </c>
      <c r="B507" t="s">
        <v>340</v>
      </c>
      <c r="C507" s="5" t="s">
        <v>2</v>
      </c>
      <c r="D507" s="5" t="s">
        <v>59</v>
      </c>
      <c r="E507" s="5" t="s">
        <v>21</v>
      </c>
      <c r="F507" s="5" t="s">
        <v>1</v>
      </c>
      <c r="G507" s="3">
        <f t="shared" si="41"/>
        <v>1.6393442622950821E-2</v>
      </c>
      <c r="H507" s="5" t="s">
        <v>179</v>
      </c>
      <c r="I507" s="1">
        <v>50</v>
      </c>
      <c r="J507" s="4">
        <v>61</v>
      </c>
      <c r="K507" s="1">
        <v>0</v>
      </c>
      <c r="L507" s="1">
        <f t="shared" si="42"/>
        <v>-50</v>
      </c>
      <c r="M507" s="1">
        <f t="shared" si="39"/>
        <v>11410.91</v>
      </c>
    </row>
    <row r="508" spans="1:13" x14ac:dyDescent="0.25">
      <c r="A508" s="6">
        <v>44301</v>
      </c>
      <c r="B508" t="s">
        <v>354</v>
      </c>
      <c r="C508" s="5" t="s">
        <v>2</v>
      </c>
      <c r="D508" s="5" t="s">
        <v>59</v>
      </c>
      <c r="E508" s="5" t="s">
        <v>22</v>
      </c>
      <c r="F508" s="5" t="s">
        <v>1</v>
      </c>
      <c r="G508" s="3">
        <f t="shared" si="41"/>
        <v>1.4925373134328358E-2</v>
      </c>
      <c r="H508" s="5" t="s">
        <v>138</v>
      </c>
      <c r="I508" s="1">
        <v>50</v>
      </c>
      <c r="J508" s="4">
        <v>67</v>
      </c>
      <c r="K508" s="1">
        <v>355</v>
      </c>
      <c r="L508" s="1">
        <f t="shared" si="42"/>
        <v>305</v>
      </c>
      <c r="M508" s="1">
        <f t="shared" si="39"/>
        <v>11715.91</v>
      </c>
    </row>
    <row r="509" spans="1:13" x14ac:dyDescent="0.25">
      <c r="A509" s="6">
        <v>44301</v>
      </c>
      <c r="B509" t="s">
        <v>362</v>
      </c>
      <c r="C509" s="5" t="s">
        <v>2</v>
      </c>
      <c r="D509" s="5" t="s">
        <v>59</v>
      </c>
      <c r="E509" s="5" t="s">
        <v>3</v>
      </c>
      <c r="F509" s="5" t="s">
        <v>1</v>
      </c>
      <c r="G509" s="3">
        <f t="shared" si="41"/>
        <v>6.2111801242236021E-3</v>
      </c>
      <c r="H509" s="5" t="s">
        <v>126</v>
      </c>
      <c r="I509" s="1">
        <v>50</v>
      </c>
      <c r="J509" s="4">
        <v>161</v>
      </c>
      <c r="K509" s="1">
        <v>0</v>
      </c>
      <c r="L509" s="1">
        <f t="shared" si="42"/>
        <v>-50</v>
      </c>
      <c r="M509" s="1">
        <f t="shared" si="39"/>
        <v>11665.91</v>
      </c>
    </row>
    <row r="510" spans="1:13" x14ac:dyDescent="0.25">
      <c r="A510" s="6">
        <v>44301</v>
      </c>
      <c r="B510" t="s">
        <v>328</v>
      </c>
      <c r="C510" s="5" t="s">
        <v>2</v>
      </c>
      <c r="D510" s="5" t="s">
        <v>59</v>
      </c>
      <c r="E510" s="5" t="s">
        <v>23</v>
      </c>
      <c r="F510" s="5" t="s">
        <v>1</v>
      </c>
      <c r="G510" s="3">
        <f t="shared" si="41"/>
        <v>2.8490028490028491E-3</v>
      </c>
      <c r="H510" s="5" t="s">
        <v>150</v>
      </c>
      <c r="I510" s="1">
        <v>50</v>
      </c>
      <c r="J510" s="4">
        <v>351</v>
      </c>
      <c r="K510" s="1">
        <v>0</v>
      </c>
      <c r="L510" s="1">
        <f t="shared" si="42"/>
        <v>-50</v>
      </c>
      <c r="M510" s="1">
        <f t="shared" si="39"/>
        <v>11615.91</v>
      </c>
    </row>
    <row r="511" spans="1:13" x14ac:dyDescent="0.25">
      <c r="A511" s="6">
        <v>44301</v>
      </c>
      <c r="B511" t="s">
        <v>325</v>
      </c>
      <c r="C511" s="5" t="s">
        <v>2</v>
      </c>
      <c r="D511" s="5" t="s">
        <v>59</v>
      </c>
      <c r="E511" s="5" t="s">
        <v>3</v>
      </c>
      <c r="F511" s="5" t="s">
        <v>1</v>
      </c>
      <c r="G511" s="3">
        <f t="shared" si="41"/>
        <v>2.9411764705882353E-2</v>
      </c>
      <c r="H511" s="5" t="s">
        <v>225</v>
      </c>
      <c r="I511" s="1">
        <v>50</v>
      </c>
      <c r="J511" s="4">
        <v>34</v>
      </c>
      <c r="K511" s="1">
        <v>0</v>
      </c>
      <c r="L511" s="1">
        <f t="shared" si="42"/>
        <v>-50</v>
      </c>
      <c r="M511" s="1">
        <f t="shared" si="39"/>
        <v>11565.91</v>
      </c>
    </row>
    <row r="512" spans="1:13" x14ac:dyDescent="0.25">
      <c r="A512" s="6">
        <v>44308</v>
      </c>
      <c r="B512" t="s">
        <v>364</v>
      </c>
      <c r="C512" s="5" t="s">
        <v>2</v>
      </c>
      <c r="D512" s="5" t="s">
        <v>229</v>
      </c>
      <c r="E512" s="5" t="s">
        <v>22</v>
      </c>
      <c r="F512" s="5" t="s">
        <v>1</v>
      </c>
      <c r="G512" s="3">
        <f t="shared" si="41"/>
        <v>3.8461538461538464E-2</v>
      </c>
      <c r="H512" s="5" t="s">
        <v>125</v>
      </c>
      <c r="I512" s="1">
        <v>50</v>
      </c>
      <c r="J512" s="4">
        <v>26</v>
      </c>
      <c r="K512" s="1">
        <v>155</v>
      </c>
      <c r="L512" s="1">
        <f t="shared" si="42"/>
        <v>105</v>
      </c>
      <c r="M512" s="1">
        <f t="shared" si="39"/>
        <v>11670.91</v>
      </c>
    </row>
    <row r="513" spans="1:13" x14ac:dyDescent="0.25">
      <c r="A513" s="6">
        <v>44308</v>
      </c>
      <c r="B513" t="s">
        <v>365</v>
      </c>
      <c r="C513" s="5" t="s">
        <v>2</v>
      </c>
      <c r="D513" s="5" t="s">
        <v>229</v>
      </c>
      <c r="E513" s="5" t="s">
        <v>3</v>
      </c>
      <c r="F513" s="5" t="s">
        <v>1</v>
      </c>
      <c r="G513" s="3">
        <f t="shared" si="41"/>
        <v>2.9411764705882353E-2</v>
      </c>
      <c r="H513" s="5" t="s">
        <v>92</v>
      </c>
      <c r="I513" s="1">
        <v>50</v>
      </c>
      <c r="J513" s="4">
        <v>34</v>
      </c>
      <c r="K513" s="1">
        <v>0</v>
      </c>
      <c r="L513" s="1">
        <f t="shared" si="42"/>
        <v>-50</v>
      </c>
      <c r="M513" s="1">
        <f t="shared" si="39"/>
        <v>11620.91</v>
      </c>
    </row>
    <row r="514" spans="1:13" x14ac:dyDescent="0.25">
      <c r="A514" s="6">
        <v>44308</v>
      </c>
      <c r="B514" t="s">
        <v>366</v>
      </c>
      <c r="C514" s="5" t="s">
        <v>2</v>
      </c>
      <c r="D514" s="5" t="s">
        <v>229</v>
      </c>
      <c r="E514" s="5" t="s">
        <v>22</v>
      </c>
      <c r="F514" s="5" t="s">
        <v>1</v>
      </c>
      <c r="G514" s="3">
        <f t="shared" si="41"/>
        <v>1.4925373134328358E-2</v>
      </c>
      <c r="H514" s="5" t="s">
        <v>67</v>
      </c>
      <c r="I514" s="1">
        <v>50</v>
      </c>
      <c r="J514" s="4">
        <v>67</v>
      </c>
      <c r="K514" s="1">
        <v>0</v>
      </c>
      <c r="L514" s="1">
        <f t="shared" si="42"/>
        <v>-50</v>
      </c>
      <c r="M514" s="1">
        <f t="shared" si="39"/>
        <v>11570.91</v>
      </c>
    </row>
    <row r="515" spans="1:13" x14ac:dyDescent="0.25">
      <c r="A515" s="6">
        <v>44308</v>
      </c>
      <c r="B515" t="s">
        <v>367</v>
      </c>
      <c r="C515" s="5" t="s">
        <v>2</v>
      </c>
      <c r="D515" s="5" t="s">
        <v>229</v>
      </c>
      <c r="E515" s="5" t="s">
        <v>3</v>
      </c>
      <c r="F515" s="5" t="s">
        <v>1</v>
      </c>
      <c r="G515" s="3">
        <f t="shared" si="41"/>
        <v>1.3157894736842105E-2</v>
      </c>
      <c r="H515" s="5" t="s">
        <v>92</v>
      </c>
      <c r="I515" s="1">
        <v>50</v>
      </c>
      <c r="J515" s="4">
        <v>76</v>
      </c>
      <c r="K515" s="1">
        <v>0</v>
      </c>
      <c r="L515" s="1">
        <f t="shared" si="42"/>
        <v>-50</v>
      </c>
      <c r="M515" s="1">
        <f t="shared" si="39"/>
        <v>11520.91</v>
      </c>
    </row>
    <row r="516" spans="1:13" x14ac:dyDescent="0.25">
      <c r="A516" s="6">
        <v>44315</v>
      </c>
      <c r="B516" t="s">
        <v>216</v>
      </c>
      <c r="C516" s="5" t="s">
        <v>2</v>
      </c>
      <c r="D516" s="5" t="s">
        <v>38</v>
      </c>
      <c r="E516" s="5" t="s">
        <v>3</v>
      </c>
      <c r="F516" s="5" t="s">
        <v>1</v>
      </c>
      <c r="G516" s="3">
        <f t="shared" si="41"/>
        <v>2.4390243902439025E-2</v>
      </c>
      <c r="H516" s="5" t="s">
        <v>187</v>
      </c>
      <c r="I516" s="1">
        <v>50</v>
      </c>
      <c r="J516" s="4">
        <v>41</v>
      </c>
      <c r="K516" s="1">
        <v>0</v>
      </c>
      <c r="L516" s="1">
        <f t="shared" si="42"/>
        <v>-50</v>
      </c>
      <c r="M516" s="1">
        <f t="shared" si="39"/>
        <v>11470.91</v>
      </c>
    </row>
    <row r="517" spans="1:13" x14ac:dyDescent="0.25">
      <c r="A517" s="6">
        <v>44315</v>
      </c>
      <c r="B517" t="s">
        <v>284</v>
      </c>
      <c r="C517" s="5" t="s">
        <v>2</v>
      </c>
      <c r="D517" s="5" t="s">
        <v>38</v>
      </c>
      <c r="E517" s="5" t="s">
        <v>3</v>
      </c>
      <c r="F517" s="5" t="s">
        <v>1</v>
      </c>
      <c r="G517" s="3">
        <f t="shared" si="41"/>
        <v>2.1739130434782608E-2</v>
      </c>
      <c r="H517" s="5" t="s">
        <v>40</v>
      </c>
      <c r="I517" s="1">
        <v>50</v>
      </c>
      <c r="J517" s="4">
        <v>46</v>
      </c>
      <c r="K517" s="1">
        <v>0</v>
      </c>
      <c r="L517" s="1">
        <f t="shared" si="42"/>
        <v>-50</v>
      </c>
      <c r="M517" s="1">
        <f t="shared" si="39"/>
        <v>11420.91</v>
      </c>
    </row>
    <row r="518" spans="1:13" x14ac:dyDescent="0.25">
      <c r="A518" s="6">
        <v>44315</v>
      </c>
      <c r="B518" t="s">
        <v>55</v>
      </c>
      <c r="C518" s="5" t="s">
        <v>2</v>
      </c>
      <c r="D518" s="5" t="s">
        <v>38</v>
      </c>
      <c r="E518" s="5" t="s">
        <v>3</v>
      </c>
      <c r="F518" s="5" t="s">
        <v>1</v>
      </c>
      <c r="G518" s="3">
        <f t="shared" si="41"/>
        <v>7.0921985815602835E-3</v>
      </c>
      <c r="H518" s="5" t="s">
        <v>196</v>
      </c>
      <c r="I518" s="1">
        <v>50</v>
      </c>
      <c r="J518" s="4">
        <v>141</v>
      </c>
      <c r="K518" s="1">
        <v>0</v>
      </c>
      <c r="L518" s="1">
        <f t="shared" si="42"/>
        <v>-50</v>
      </c>
      <c r="M518" s="1">
        <f t="shared" si="39"/>
        <v>11370.91</v>
      </c>
    </row>
    <row r="519" spans="1:13" x14ac:dyDescent="0.25">
      <c r="A519" s="6">
        <v>44315</v>
      </c>
      <c r="B519" t="s">
        <v>213</v>
      </c>
      <c r="C519" s="5" t="s">
        <v>2</v>
      </c>
      <c r="D519" s="5" t="s">
        <v>38</v>
      </c>
      <c r="E519" s="5" t="s">
        <v>3</v>
      </c>
      <c r="F519" s="5" t="s">
        <v>1</v>
      </c>
      <c r="G519" s="3">
        <f t="shared" si="41"/>
        <v>7.0921985815602835E-3</v>
      </c>
      <c r="H519" s="5" t="s">
        <v>67</v>
      </c>
      <c r="I519" s="1">
        <v>50</v>
      </c>
      <c r="J519" s="4">
        <v>141</v>
      </c>
      <c r="K519" s="1">
        <v>0</v>
      </c>
      <c r="L519" s="1">
        <f t="shared" si="42"/>
        <v>-50</v>
      </c>
      <c r="M519" s="1">
        <f t="shared" si="39"/>
        <v>11320.91</v>
      </c>
    </row>
    <row r="520" spans="1:13" x14ac:dyDescent="0.25">
      <c r="A520" s="6">
        <v>44315</v>
      </c>
      <c r="B520" t="s">
        <v>144</v>
      </c>
      <c r="C520" s="5" t="s">
        <v>2</v>
      </c>
      <c r="D520" s="5" t="s">
        <v>38</v>
      </c>
      <c r="E520" s="5" t="s">
        <v>22</v>
      </c>
      <c r="F520" s="5" t="s">
        <v>1</v>
      </c>
      <c r="G520" s="3">
        <f t="shared" si="41"/>
        <v>9.9009900990099011E-3</v>
      </c>
      <c r="H520" s="5" t="s">
        <v>40</v>
      </c>
      <c r="I520" s="1">
        <v>50</v>
      </c>
      <c r="J520" s="4">
        <v>101</v>
      </c>
      <c r="K520" s="1">
        <v>0</v>
      </c>
      <c r="L520" s="1">
        <f t="shared" si="42"/>
        <v>-50</v>
      </c>
      <c r="M520" s="1">
        <f t="shared" si="39"/>
        <v>11270.91</v>
      </c>
    </row>
    <row r="521" spans="1:13" x14ac:dyDescent="0.25">
      <c r="A521" s="6">
        <v>44315</v>
      </c>
      <c r="B521" t="s">
        <v>264</v>
      </c>
      <c r="C521" s="5" t="s">
        <v>2</v>
      </c>
      <c r="D521" s="5" t="s">
        <v>38</v>
      </c>
      <c r="E521" s="5" t="s">
        <v>3</v>
      </c>
      <c r="F521" s="5" t="s">
        <v>1</v>
      </c>
      <c r="G521" s="3">
        <f t="shared" si="41"/>
        <v>5.681818181818182E-3</v>
      </c>
      <c r="H521" s="5" t="s">
        <v>40</v>
      </c>
      <c r="I521" s="1">
        <v>50</v>
      </c>
      <c r="J521" s="4">
        <v>176</v>
      </c>
      <c r="K521" s="1">
        <v>0</v>
      </c>
      <c r="L521" s="1">
        <f t="shared" si="42"/>
        <v>-50</v>
      </c>
      <c r="M521" s="1">
        <f t="shared" si="39"/>
        <v>11220.91</v>
      </c>
    </row>
    <row r="522" spans="1:13" x14ac:dyDescent="0.25">
      <c r="A522" s="6">
        <v>44315</v>
      </c>
      <c r="B522" t="s">
        <v>49</v>
      </c>
      <c r="C522" s="5" t="s">
        <v>2</v>
      </c>
      <c r="D522" s="5" t="s">
        <v>38</v>
      </c>
      <c r="E522" s="5" t="s">
        <v>3</v>
      </c>
      <c r="F522" s="5" t="s">
        <v>1</v>
      </c>
      <c r="G522" s="3">
        <f t="shared" si="41"/>
        <v>2.4390243902439025E-2</v>
      </c>
      <c r="H522" s="5" t="s">
        <v>40</v>
      </c>
      <c r="I522" s="1">
        <v>50</v>
      </c>
      <c r="J522" s="4">
        <v>41</v>
      </c>
      <c r="K522" s="1">
        <v>0</v>
      </c>
      <c r="L522" s="1">
        <f t="shared" si="42"/>
        <v>-50</v>
      </c>
      <c r="M522" s="1">
        <f t="shared" si="39"/>
        <v>11170.91</v>
      </c>
    </row>
    <row r="523" spans="1:13" x14ac:dyDescent="0.25">
      <c r="A523" s="6">
        <v>44322</v>
      </c>
      <c r="B523" t="s">
        <v>286</v>
      </c>
      <c r="C523" s="5" t="s">
        <v>2</v>
      </c>
      <c r="D523" s="5" t="s">
        <v>66</v>
      </c>
      <c r="E523" s="5" t="s">
        <v>3</v>
      </c>
      <c r="F523" s="5" t="s">
        <v>1</v>
      </c>
      <c r="G523" s="3">
        <f t="shared" si="41"/>
        <v>2.4390243902439025E-2</v>
      </c>
      <c r="H523" s="5" t="s">
        <v>40</v>
      </c>
      <c r="I523" s="1">
        <v>50</v>
      </c>
      <c r="J523" s="4">
        <v>41</v>
      </c>
      <c r="K523" s="1">
        <v>0</v>
      </c>
      <c r="L523" s="1">
        <f t="shared" si="42"/>
        <v>-50</v>
      </c>
      <c r="M523" s="1">
        <f t="shared" si="39"/>
        <v>11120.91</v>
      </c>
    </row>
    <row r="524" spans="1:13" x14ac:dyDescent="0.25">
      <c r="A524" s="6">
        <v>44322</v>
      </c>
      <c r="B524" t="s">
        <v>49</v>
      </c>
      <c r="C524" s="5" t="s">
        <v>2</v>
      </c>
      <c r="D524" s="5" t="s">
        <v>66</v>
      </c>
      <c r="E524" s="5" t="s">
        <v>22</v>
      </c>
      <c r="F524" s="5" t="s">
        <v>1</v>
      </c>
      <c r="G524" s="3">
        <f t="shared" si="41"/>
        <v>3.2258064516129031E-2</v>
      </c>
      <c r="H524" s="5" t="s">
        <v>82</v>
      </c>
      <c r="I524" s="1">
        <v>50</v>
      </c>
      <c r="J524" s="4">
        <v>31</v>
      </c>
      <c r="K524" s="1">
        <v>175</v>
      </c>
      <c r="L524" s="1">
        <f t="shared" si="42"/>
        <v>125</v>
      </c>
      <c r="M524" s="1">
        <f t="shared" si="39"/>
        <v>11245.91</v>
      </c>
    </row>
    <row r="525" spans="1:13" x14ac:dyDescent="0.25">
      <c r="A525" s="6">
        <v>44322</v>
      </c>
      <c r="B525" t="s">
        <v>131</v>
      </c>
      <c r="C525" s="5" t="s">
        <v>2</v>
      </c>
      <c r="D525" s="5" t="s">
        <v>66</v>
      </c>
      <c r="E525" s="5" t="s">
        <v>22</v>
      </c>
      <c r="F525" s="5" t="s">
        <v>1</v>
      </c>
      <c r="G525" s="3">
        <f t="shared" si="41"/>
        <v>3.2258064516129031E-2</v>
      </c>
      <c r="H525" s="5" t="s">
        <v>40</v>
      </c>
      <c r="I525" s="1">
        <v>50</v>
      </c>
      <c r="J525" s="4">
        <v>31</v>
      </c>
      <c r="K525" s="1">
        <v>0</v>
      </c>
      <c r="L525" s="1">
        <f t="shared" si="42"/>
        <v>-50</v>
      </c>
      <c r="M525" s="1">
        <f t="shared" si="39"/>
        <v>11195.91</v>
      </c>
    </row>
    <row r="526" spans="1:13" x14ac:dyDescent="0.25">
      <c r="A526" s="6">
        <v>44322</v>
      </c>
      <c r="B526" t="s">
        <v>273</v>
      </c>
      <c r="C526" s="5" t="s">
        <v>2</v>
      </c>
      <c r="D526" s="5" t="s">
        <v>66</v>
      </c>
      <c r="E526" s="5" t="s">
        <v>22</v>
      </c>
      <c r="F526" s="5" t="s">
        <v>1</v>
      </c>
      <c r="G526" s="3">
        <f t="shared" si="41"/>
        <v>4.9751243781094526E-3</v>
      </c>
      <c r="H526" s="5" t="s">
        <v>40</v>
      </c>
      <c r="I526" s="1">
        <v>50</v>
      </c>
      <c r="J526" s="4">
        <v>201</v>
      </c>
      <c r="K526" s="1">
        <v>0</v>
      </c>
      <c r="L526" s="1">
        <f t="shared" si="42"/>
        <v>-50</v>
      </c>
      <c r="M526" s="1">
        <f t="shared" si="39"/>
        <v>11145.91</v>
      </c>
    </row>
    <row r="527" spans="1:13" x14ac:dyDescent="0.25">
      <c r="A527" s="6">
        <v>44322</v>
      </c>
      <c r="B527" t="s">
        <v>279</v>
      </c>
      <c r="C527" s="5" t="s">
        <v>2</v>
      </c>
      <c r="D527" s="5" t="s">
        <v>66</v>
      </c>
      <c r="E527" s="5" t="s">
        <v>3</v>
      </c>
      <c r="F527" s="5" t="s">
        <v>1</v>
      </c>
      <c r="G527" s="3">
        <f t="shared" si="41"/>
        <v>4.9751243781094526E-3</v>
      </c>
      <c r="H527" s="5" t="s">
        <v>40</v>
      </c>
      <c r="I527" s="1">
        <v>50</v>
      </c>
      <c r="J527" s="4">
        <v>201</v>
      </c>
      <c r="K527" s="1">
        <v>0</v>
      </c>
      <c r="L527" s="1">
        <f t="shared" si="42"/>
        <v>-50</v>
      </c>
      <c r="M527" s="1">
        <f t="shared" si="39"/>
        <v>11095.91</v>
      </c>
    </row>
    <row r="528" spans="1:13" x14ac:dyDescent="0.25">
      <c r="A528" s="6">
        <v>44329</v>
      </c>
      <c r="B528" t="s">
        <v>371</v>
      </c>
      <c r="C528" s="5" t="s">
        <v>2</v>
      </c>
      <c r="D528" s="5" t="s">
        <v>236</v>
      </c>
      <c r="E528" s="5" t="s">
        <v>22</v>
      </c>
      <c r="F528" s="5" t="s">
        <v>1</v>
      </c>
      <c r="G528" s="3">
        <f t="shared" si="41"/>
        <v>3.8461538461538464E-2</v>
      </c>
      <c r="H528" s="5" t="s">
        <v>217</v>
      </c>
      <c r="I528" s="1">
        <v>50</v>
      </c>
      <c r="J528" s="4">
        <v>26</v>
      </c>
      <c r="K528" s="1">
        <v>0</v>
      </c>
      <c r="L528" s="1">
        <f t="shared" si="42"/>
        <v>-50</v>
      </c>
      <c r="M528" s="1">
        <f t="shared" si="39"/>
        <v>11045.91</v>
      </c>
    </row>
    <row r="529" spans="1:13" x14ac:dyDescent="0.25">
      <c r="A529" s="6">
        <v>44329</v>
      </c>
      <c r="B529" t="s">
        <v>197</v>
      </c>
      <c r="C529" s="5" t="s">
        <v>2</v>
      </c>
      <c r="D529" s="5" t="s">
        <v>236</v>
      </c>
      <c r="E529" s="5" t="s">
        <v>21</v>
      </c>
      <c r="F529" s="5" t="s">
        <v>1</v>
      </c>
      <c r="G529" s="3">
        <f t="shared" si="41"/>
        <v>2.1739130434782608E-2</v>
      </c>
      <c r="H529" s="5" t="s">
        <v>217</v>
      </c>
      <c r="I529" s="1">
        <v>50</v>
      </c>
      <c r="J529" s="4">
        <v>46</v>
      </c>
      <c r="K529" s="1">
        <v>0</v>
      </c>
      <c r="L529" s="1">
        <f t="shared" si="42"/>
        <v>-50</v>
      </c>
      <c r="M529" s="1">
        <f t="shared" si="39"/>
        <v>10995.91</v>
      </c>
    </row>
    <row r="530" spans="1:13" x14ac:dyDescent="0.25">
      <c r="A530" s="6">
        <v>44329</v>
      </c>
      <c r="B530" t="s">
        <v>218</v>
      </c>
      <c r="C530" s="5" t="s">
        <v>2</v>
      </c>
      <c r="D530" s="5" t="s">
        <v>236</v>
      </c>
      <c r="E530" s="5" t="s">
        <v>23</v>
      </c>
      <c r="F530" s="5" t="s">
        <v>1</v>
      </c>
      <c r="G530" s="3">
        <f t="shared" si="41"/>
        <v>1.2345679012345678E-2</v>
      </c>
      <c r="H530" s="5" t="s">
        <v>45</v>
      </c>
      <c r="I530" s="1">
        <v>50</v>
      </c>
      <c r="J530" s="4">
        <v>81</v>
      </c>
      <c r="K530" s="1">
        <v>0</v>
      </c>
      <c r="L530" s="1">
        <f t="shared" si="42"/>
        <v>-50</v>
      </c>
      <c r="M530" s="1">
        <f t="shared" si="39"/>
        <v>10945.91</v>
      </c>
    </row>
    <row r="531" spans="1:13" x14ac:dyDescent="0.25">
      <c r="A531" s="6">
        <v>44329</v>
      </c>
      <c r="B531" t="s">
        <v>291</v>
      </c>
      <c r="C531" s="5" t="s">
        <v>2</v>
      </c>
      <c r="D531" s="5" t="s">
        <v>236</v>
      </c>
      <c r="E531" s="5" t="s">
        <v>23</v>
      </c>
      <c r="F531" s="5" t="s">
        <v>1</v>
      </c>
      <c r="G531" s="3">
        <f t="shared" si="41"/>
        <v>9.9009900990099011E-3</v>
      </c>
      <c r="H531" s="5" t="s">
        <v>96</v>
      </c>
      <c r="I531" s="1">
        <v>50</v>
      </c>
      <c r="J531" s="4">
        <v>101</v>
      </c>
      <c r="K531" s="1">
        <v>0</v>
      </c>
      <c r="L531" s="1">
        <f t="shared" si="42"/>
        <v>-50</v>
      </c>
      <c r="M531" s="1">
        <f t="shared" si="39"/>
        <v>10895.91</v>
      </c>
    </row>
    <row r="532" spans="1:13" x14ac:dyDescent="0.25">
      <c r="A532" s="6">
        <v>44329</v>
      </c>
      <c r="B532" t="s">
        <v>184</v>
      </c>
      <c r="C532" s="5" t="s">
        <v>2</v>
      </c>
      <c r="D532" s="5" t="s">
        <v>236</v>
      </c>
      <c r="E532" s="5" t="s">
        <v>20</v>
      </c>
      <c r="F532" s="5" t="s">
        <v>1</v>
      </c>
      <c r="G532" s="3">
        <f t="shared" si="41"/>
        <v>9.9009900990099011E-3</v>
      </c>
      <c r="H532" s="5" t="s">
        <v>300</v>
      </c>
      <c r="I532" s="1">
        <v>50</v>
      </c>
      <c r="J532" s="4">
        <v>101</v>
      </c>
      <c r="K532" s="1">
        <v>0</v>
      </c>
      <c r="L532" s="1">
        <f t="shared" si="42"/>
        <v>-50</v>
      </c>
      <c r="M532" s="1">
        <f t="shared" si="39"/>
        <v>10845.91</v>
      </c>
    </row>
    <row r="533" spans="1:13" x14ac:dyDescent="0.25">
      <c r="A533" s="6">
        <v>44336</v>
      </c>
      <c r="B533" t="s">
        <v>355</v>
      </c>
      <c r="C533" s="5" t="s">
        <v>2</v>
      </c>
      <c r="D533" s="5" t="s">
        <v>115</v>
      </c>
      <c r="E533" s="5" t="s">
        <v>22</v>
      </c>
      <c r="F533" s="5" t="s">
        <v>1</v>
      </c>
      <c r="G533" s="3">
        <f t="shared" si="41"/>
        <v>3.8461538461538464E-2</v>
      </c>
      <c r="H533" s="5" t="s">
        <v>224</v>
      </c>
      <c r="I533" s="1">
        <v>50</v>
      </c>
      <c r="J533" s="4">
        <v>26</v>
      </c>
      <c r="K533" s="1">
        <v>0</v>
      </c>
      <c r="L533" s="1">
        <f t="shared" si="42"/>
        <v>-50</v>
      </c>
      <c r="M533" s="1">
        <f t="shared" si="39"/>
        <v>10795.91</v>
      </c>
    </row>
    <row r="534" spans="1:13" x14ac:dyDescent="0.25">
      <c r="A534" s="6">
        <v>44336</v>
      </c>
      <c r="B534" t="s">
        <v>151</v>
      </c>
      <c r="C534" s="5" t="s">
        <v>2</v>
      </c>
      <c r="D534" s="5" t="s">
        <v>115</v>
      </c>
      <c r="E534" s="5" t="s">
        <v>22</v>
      </c>
      <c r="F534" s="5" t="s">
        <v>1</v>
      </c>
      <c r="G534" s="3">
        <f t="shared" si="41"/>
        <v>1.9607843137254902E-2</v>
      </c>
      <c r="H534" s="5" t="s">
        <v>104</v>
      </c>
      <c r="I534" s="1">
        <v>50</v>
      </c>
      <c r="J534" s="4">
        <v>51</v>
      </c>
      <c r="K534" s="1">
        <v>36.11</v>
      </c>
      <c r="L534" s="1">
        <f t="shared" si="42"/>
        <v>-13.89</v>
      </c>
      <c r="M534" s="1">
        <f t="shared" si="39"/>
        <v>10782.02</v>
      </c>
    </row>
    <row r="535" spans="1:13" x14ac:dyDescent="0.25">
      <c r="A535" s="6">
        <v>44336</v>
      </c>
      <c r="B535" t="s">
        <v>248</v>
      </c>
      <c r="C535" s="5" t="s">
        <v>2</v>
      </c>
      <c r="D535" s="5" t="s">
        <v>115</v>
      </c>
      <c r="E535" s="5" t="s">
        <v>3</v>
      </c>
      <c r="F535" s="5" t="s">
        <v>1</v>
      </c>
      <c r="G535" s="3">
        <f t="shared" si="41"/>
        <v>1.4084507042253521E-2</v>
      </c>
      <c r="H535" s="5" t="s">
        <v>224</v>
      </c>
      <c r="I535" s="1">
        <v>50</v>
      </c>
      <c r="J535" s="4">
        <v>71</v>
      </c>
      <c r="K535" s="1">
        <v>0</v>
      </c>
      <c r="L535" s="1">
        <f t="shared" si="42"/>
        <v>-50</v>
      </c>
      <c r="M535" s="1">
        <f t="shared" si="39"/>
        <v>10732.02</v>
      </c>
    </row>
    <row r="536" spans="1:13" x14ac:dyDescent="0.25">
      <c r="A536" s="6">
        <v>44336</v>
      </c>
      <c r="B536" t="s">
        <v>180</v>
      </c>
      <c r="C536" s="5" t="s">
        <v>2</v>
      </c>
      <c r="D536" s="5" t="s">
        <v>115</v>
      </c>
      <c r="E536" s="5" t="s">
        <v>3</v>
      </c>
      <c r="F536" s="5" t="s">
        <v>1</v>
      </c>
      <c r="G536" s="3">
        <f t="shared" si="41"/>
        <v>1.098901098901099E-2</v>
      </c>
      <c r="H536" s="5" t="s">
        <v>96</v>
      </c>
      <c r="I536" s="1">
        <v>50</v>
      </c>
      <c r="J536" s="4">
        <v>91</v>
      </c>
      <c r="K536" s="1">
        <v>0</v>
      </c>
      <c r="L536" s="1">
        <f t="shared" si="42"/>
        <v>-50</v>
      </c>
      <c r="M536" s="1">
        <f t="shared" ref="M536:M600" si="43">M535+L536</f>
        <v>10682.02</v>
      </c>
    </row>
    <row r="537" spans="1:13" x14ac:dyDescent="0.25">
      <c r="A537" s="6">
        <v>44336</v>
      </c>
      <c r="B537" t="s">
        <v>340</v>
      </c>
      <c r="C537" s="5" t="s">
        <v>2</v>
      </c>
      <c r="D537" s="5" t="s">
        <v>115</v>
      </c>
      <c r="E537" s="5" t="s">
        <v>22</v>
      </c>
      <c r="F537" s="5" t="s">
        <v>1</v>
      </c>
      <c r="G537" s="3">
        <f t="shared" si="41"/>
        <v>6.6225165562913907E-3</v>
      </c>
      <c r="H537" s="5" t="s">
        <v>96</v>
      </c>
      <c r="I537" s="1">
        <v>50</v>
      </c>
      <c r="J537" s="4">
        <v>151</v>
      </c>
      <c r="K537" s="1">
        <v>0</v>
      </c>
      <c r="L537" s="1">
        <f t="shared" si="42"/>
        <v>-50</v>
      </c>
      <c r="M537" s="1">
        <f t="shared" si="43"/>
        <v>10632.02</v>
      </c>
    </row>
    <row r="538" spans="1:13" x14ac:dyDescent="0.25">
      <c r="A538" s="6">
        <v>44336</v>
      </c>
      <c r="B538" t="s">
        <v>216</v>
      </c>
      <c r="C538" s="5" t="s">
        <v>2</v>
      </c>
      <c r="D538" s="5" t="s">
        <v>115</v>
      </c>
      <c r="E538" s="5" t="s">
        <v>22</v>
      </c>
      <c r="F538" s="5" t="s">
        <v>1</v>
      </c>
      <c r="G538" s="3">
        <f t="shared" si="41"/>
        <v>7.9365079365079361E-3</v>
      </c>
      <c r="H538" s="5" t="s">
        <v>272</v>
      </c>
      <c r="I538" s="1">
        <v>50</v>
      </c>
      <c r="J538" s="4">
        <v>126</v>
      </c>
      <c r="K538" s="1">
        <v>0</v>
      </c>
      <c r="L538" s="1">
        <f t="shared" si="42"/>
        <v>-50</v>
      </c>
      <c r="M538" s="1">
        <f t="shared" si="43"/>
        <v>10582.02</v>
      </c>
    </row>
    <row r="539" spans="1:13" x14ac:dyDescent="0.25">
      <c r="A539" s="6">
        <v>44343</v>
      </c>
      <c r="B539" t="s">
        <v>49</v>
      </c>
      <c r="C539" s="5" t="s">
        <v>2</v>
      </c>
      <c r="D539" s="5" t="s">
        <v>373</v>
      </c>
      <c r="E539" s="5" t="s">
        <v>22</v>
      </c>
      <c r="F539" s="5" t="s">
        <v>1</v>
      </c>
      <c r="G539" s="3">
        <f t="shared" si="41"/>
        <v>4.3478260869565216E-2</v>
      </c>
      <c r="H539" s="5" t="s">
        <v>40</v>
      </c>
      <c r="I539" s="1">
        <v>50</v>
      </c>
      <c r="J539" s="4">
        <v>23</v>
      </c>
      <c r="K539" s="1">
        <v>0</v>
      </c>
      <c r="L539" s="1">
        <f t="shared" si="42"/>
        <v>-50</v>
      </c>
      <c r="M539" s="1">
        <f t="shared" si="43"/>
        <v>10532.02</v>
      </c>
    </row>
    <row r="540" spans="1:13" x14ac:dyDescent="0.25">
      <c r="A540" s="6">
        <v>44343</v>
      </c>
      <c r="B540" t="s">
        <v>248</v>
      </c>
      <c r="C540" s="5" t="s">
        <v>2</v>
      </c>
      <c r="D540" s="5" t="s">
        <v>373</v>
      </c>
      <c r="E540" s="5" t="s">
        <v>3</v>
      </c>
      <c r="F540" s="5" t="s">
        <v>1</v>
      </c>
      <c r="G540" s="3">
        <f t="shared" si="41"/>
        <v>2.9411764705882353E-2</v>
      </c>
      <c r="H540" s="5" t="s">
        <v>374</v>
      </c>
      <c r="I540" s="1">
        <v>50</v>
      </c>
      <c r="J540" s="4">
        <v>34</v>
      </c>
      <c r="K540" s="1">
        <v>0</v>
      </c>
      <c r="L540" s="1">
        <f t="shared" si="42"/>
        <v>-50</v>
      </c>
      <c r="M540" s="1">
        <f t="shared" si="43"/>
        <v>10482.02</v>
      </c>
    </row>
    <row r="541" spans="1:13" x14ac:dyDescent="0.25">
      <c r="A541" s="6">
        <v>44343</v>
      </c>
      <c r="B541" t="s">
        <v>340</v>
      </c>
      <c r="C541" s="5" t="s">
        <v>2</v>
      </c>
      <c r="D541" s="5" t="s">
        <v>373</v>
      </c>
      <c r="E541" s="5" t="s">
        <v>3</v>
      </c>
      <c r="F541" s="5" t="s">
        <v>1</v>
      </c>
      <c r="G541" s="3">
        <f t="shared" si="41"/>
        <v>1.7857142857142856E-2</v>
      </c>
      <c r="H541" s="5" t="s">
        <v>26</v>
      </c>
      <c r="I541" s="1">
        <v>50</v>
      </c>
      <c r="J541" s="4">
        <v>56</v>
      </c>
      <c r="K541" s="1">
        <v>300</v>
      </c>
      <c r="L541" s="1">
        <f t="shared" si="42"/>
        <v>250</v>
      </c>
      <c r="M541" s="1">
        <f t="shared" si="43"/>
        <v>10732.02</v>
      </c>
    </row>
    <row r="542" spans="1:13" x14ac:dyDescent="0.25">
      <c r="A542" s="6">
        <v>44343</v>
      </c>
      <c r="B542" t="s">
        <v>291</v>
      </c>
      <c r="C542" s="5" t="s">
        <v>2</v>
      </c>
      <c r="D542" s="5" t="s">
        <v>373</v>
      </c>
      <c r="E542" s="5" t="s">
        <v>3</v>
      </c>
      <c r="F542" s="5" t="s">
        <v>1</v>
      </c>
      <c r="G542" s="3">
        <f t="shared" si="41"/>
        <v>1.4084507042253521E-2</v>
      </c>
      <c r="H542" s="5" t="s">
        <v>374</v>
      </c>
      <c r="I542" s="1">
        <v>50</v>
      </c>
      <c r="J542" s="4">
        <v>71</v>
      </c>
      <c r="K542" s="1">
        <v>0</v>
      </c>
      <c r="L542" s="1">
        <f t="shared" si="42"/>
        <v>-50</v>
      </c>
      <c r="M542" s="1">
        <f t="shared" si="43"/>
        <v>10682.02</v>
      </c>
    </row>
    <row r="543" spans="1:13" x14ac:dyDescent="0.25">
      <c r="A543" s="6">
        <v>44343</v>
      </c>
      <c r="B543" t="s">
        <v>312</v>
      </c>
      <c r="C543" s="5" t="s">
        <v>2</v>
      </c>
      <c r="D543" s="5" t="s">
        <v>373</v>
      </c>
      <c r="E543" s="5" t="s">
        <v>3</v>
      </c>
      <c r="F543" s="5" t="s">
        <v>1</v>
      </c>
      <c r="G543" s="3">
        <f t="shared" si="41"/>
        <v>7.0921985815602835E-3</v>
      </c>
      <c r="H543" s="5" t="s">
        <v>40</v>
      </c>
      <c r="I543" s="1">
        <v>50</v>
      </c>
      <c r="J543" s="4">
        <v>141</v>
      </c>
      <c r="K543" s="1">
        <v>0</v>
      </c>
      <c r="L543" s="1">
        <f t="shared" si="42"/>
        <v>-50</v>
      </c>
      <c r="M543" s="1">
        <f t="shared" si="43"/>
        <v>10632.02</v>
      </c>
    </row>
    <row r="544" spans="1:13" x14ac:dyDescent="0.25">
      <c r="A544" s="6">
        <v>44343</v>
      </c>
      <c r="B544" t="s">
        <v>375</v>
      </c>
      <c r="C544" s="5" t="s">
        <v>2</v>
      </c>
      <c r="D544" s="5" t="s">
        <v>373</v>
      </c>
      <c r="E544" s="5" t="s">
        <v>22</v>
      </c>
      <c r="F544" s="5" t="s">
        <v>1</v>
      </c>
      <c r="G544" s="3">
        <f t="shared" si="41"/>
        <v>6.6225165562913907E-3</v>
      </c>
      <c r="H544" s="5" t="s">
        <v>138</v>
      </c>
      <c r="I544" s="1">
        <v>50</v>
      </c>
      <c r="J544" s="4">
        <v>151</v>
      </c>
      <c r="K544" s="1">
        <v>775</v>
      </c>
      <c r="L544" s="1">
        <f t="shared" si="42"/>
        <v>725</v>
      </c>
      <c r="M544" s="1">
        <f t="shared" si="43"/>
        <v>11357.02</v>
      </c>
    </row>
    <row r="545" spans="1:13" x14ac:dyDescent="0.25">
      <c r="A545" s="6">
        <v>44350</v>
      </c>
      <c r="B545" t="s">
        <v>340</v>
      </c>
      <c r="C545" s="5" t="s">
        <v>2</v>
      </c>
      <c r="D545" s="5" t="s">
        <v>75</v>
      </c>
      <c r="E545" s="5" t="s">
        <v>3</v>
      </c>
      <c r="F545" s="5" t="s">
        <v>1</v>
      </c>
      <c r="G545" s="3">
        <f t="shared" si="41"/>
        <v>1.7857142857142856E-2</v>
      </c>
      <c r="H545" s="5" t="s">
        <v>120</v>
      </c>
      <c r="I545" s="1">
        <v>50</v>
      </c>
      <c r="J545" s="4">
        <v>56</v>
      </c>
      <c r="K545" s="1">
        <v>0</v>
      </c>
      <c r="L545" s="1">
        <f t="shared" si="42"/>
        <v>-50</v>
      </c>
      <c r="M545" s="1">
        <f t="shared" si="43"/>
        <v>11307.02</v>
      </c>
    </row>
    <row r="546" spans="1:13" x14ac:dyDescent="0.25">
      <c r="A546" s="6">
        <v>44350</v>
      </c>
      <c r="B546" t="s">
        <v>129</v>
      </c>
      <c r="C546" s="5" t="s">
        <v>2</v>
      </c>
      <c r="D546" s="5" t="s">
        <v>75</v>
      </c>
      <c r="E546" s="5" t="s">
        <v>19</v>
      </c>
      <c r="F546" s="5" t="s">
        <v>1</v>
      </c>
      <c r="G546" s="3">
        <f t="shared" si="41"/>
        <v>1.4925373134328358E-2</v>
      </c>
      <c r="H546" s="5" t="s">
        <v>299</v>
      </c>
      <c r="I546" s="1">
        <v>50</v>
      </c>
      <c r="J546" s="4">
        <v>67</v>
      </c>
      <c r="K546" s="1">
        <v>0</v>
      </c>
      <c r="L546" s="1">
        <f t="shared" si="42"/>
        <v>-50</v>
      </c>
      <c r="M546" s="1">
        <f t="shared" si="43"/>
        <v>11257.02</v>
      </c>
    </row>
    <row r="547" spans="1:13" x14ac:dyDescent="0.25">
      <c r="A547" s="6">
        <v>44350</v>
      </c>
      <c r="B547" t="s">
        <v>286</v>
      </c>
      <c r="C547" s="5" t="s">
        <v>2</v>
      </c>
      <c r="D547" s="5" t="s">
        <v>75</v>
      </c>
      <c r="E547" s="5" t="s">
        <v>21</v>
      </c>
      <c r="F547" s="5" t="s">
        <v>1</v>
      </c>
      <c r="G547" s="3">
        <f t="shared" si="41"/>
        <v>7.9365079365079361E-3</v>
      </c>
      <c r="H547" s="5" t="s">
        <v>82</v>
      </c>
      <c r="I547" s="1">
        <v>50</v>
      </c>
      <c r="J547" s="4">
        <v>126</v>
      </c>
      <c r="K547" s="1">
        <v>650</v>
      </c>
      <c r="L547" s="1">
        <f t="shared" si="42"/>
        <v>600</v>
      </c>
      <c r="M547" s="1">
        <f t="shared" si="43"/>
        <v>11857.02</v>
      </c>
    </row>
    <row r="548" spans="1:13" x14ac:dyDescent="0.25">
      <c r="A548" s="6">
        <v>44357</v>
      </c>
      <c r="B548" t="s">
        <v>277</v>
      </c>
      <c r="C548" s="5" t="s">
        <v>2</v>
      </c>
      <c r="D548" s="5" t="s">
        <v>376</v>
      </c>
      <c r="E548" s="5" t="s">
        <v>22</v>
      </c>
      <c r="F548" s="5" t="s">
        <v>1</v>
      </c>
      <c r="G548" s="3">
        <f t="shared" si="41"/>
        <v>1.9607843137254902E-2</v>
      </c>
      <c r="H548" s="5" t="s">
        <v>40</v>
      </c>
      <c r="I548" s="1">
        <v>50</v>
      </c>
      <c r="J548" s="4">
        <v>51</v>
      </c>
      <c r="K548" s="1">
        <v>0</v>
      </c>
      <c r="L548" s="1">
        <f t="shared" si="42"/>
        <v>-50</v>
      </c>
      <c r="M548" s="1">
        <f t="shared" si="43"/>
        <v>11807.02</v>
      </c>
    </row>
    <row r="549" spans="1:13" x14ac:dyDescent="0.25">
      <c r="A549" s="6">
        <v>44357</v>
      </c>
      <c r="B549" t="s">
        <v>297</v>
      </c>
      <c r="C549" s="5" t="s">
        <v>2</v>
      </c>
      <c r="D549" s="5" t="s">
        <v>376</v>
      </c>
      <c r="E549" s="5" t="s">
        <v>22</v>
      </c>
      <c r="F549" s="5" t="s">
        <v>1</v>
      </c>
      <c r="G549" s="3">
        <f t="shared" si="41"/>
        <v>1.098901098901099E-2</v>
      </c>
      <c r="H549" s="5" t="s">
        <v>92</v>
      </c>
      <c r="I549" s="1">
        <v>50</v>
      </c>
      <c r="J549" s="4">
        <v>91</v>
      </c>
      <c r="K549" s="1">
        <v>0</v>
      </c>
      <c r="L549" s="1">
        <f t="shared" si="42"/>
        <v>-50</v>
      </c>
      <c r="M549" s="1">
        <f t="shared" si="43"/>
        <v>11757.02</v>
      </c>
    </row>
    <row r="550" spans="1:13" x14ac:dyDescent="0.25">
      <c r="A550" s="6">
        <v>44357</v>
      </c>
      <c r="B550" t="s">
        <v>377</v>
      </c>
      <c r="C550" s="5" t="s">
        <v>2</v>
      </c>
      <c r="D550" s="5" t="s">
        <v>376</v>
      </c>
      <c r="E550" s="5" t="s">
        <v>3</v>
      </c>
      <c r="F550" s="5" t="s">
        <v>1</v>
      </c>
      <c r="G550" s="3">
        <f t="shared" si="41"/>
        <v>4.9751243781094526E-3</v>
      </c>
      <c r="H550" s="5" t="s">
        <v>40</v>
      </c>
      <c r="I550" s="1">
        <v>50</v>
      </c>
      <c r="J550" s="4">
        <v>201</v>
      </c>
      <c r="K550" s="1">
        <v>0</v>
      </c>
      <c r="L550" s="1">
        <f t="shared" si="42"/>
        <v>-50</v>
      </c>
      <c r="M550" s="1">
        <f t="shared" si="43"/>
        <v>11707.02</v>
      </c>
    </row>
    <row r="551" spans="1:13" x14ac:dyDescent="0.25">
      <c r="A551" s="6">
        <v>44364</v>
      </c>
      <c r="B551" t="s">
        <v>49</v>
      </c>
      <c r="C551" s="5" t="s">
        <v>2</v>
      </c>
      <c r="D551" s="5" t="s">
        <v>78</v>
      </c>
      <c r="E551" s="5" t="s">
        <v>18</v>
      </c>
      <c r="F551" s="5" t="s">
        <v>1</v>
      </c>
      <c r="G551" s="3">
        <f t="shared" si="41"/>
        <v>2.9411764705882353E-2</v>
      </c>
      <c r="H551" s="5" t="s">
        <v>116</v>
      </c>
      <c r="I551" s="1">
        <v>50</v>
      </c>
      <c r="J551" s="4">
        <v>34</v>
      </c>
      <c r="K551" s="1">
        <v>0</v>
      </c>
      <c r="L551" s="1">
        <f t="shared" si="42"/>
        <v>-50</v>
      </c>
      <c r="M551" s="1">
        <f t="shared" si="43"/>
        <v>11657.02</v>
      </c>
    </row>
    <row r="552" spans="1:13" x14ac:dyDescent="0.25">
      <c r="A552" s="6">
        <v>44364</v>
      </c>
      <c r="B552" t="s">
        <v>110</v>
      </c>
      <c r="C552" s="5" t="s">
        <v>2</v>
      </c>
      <c r="D552" s="5" t="s">
        <v>78</v>
      </c>
      <c r="E552" s="5" t="s">
        <v>18</v>
      </c>
      <c r="F552" s="5" t="s">
        <v>1</v>
      </c>
      <c r="G552" s="3">
        <f t="shared" si="41"/>
        <v>1.6393442622950821E-2</v>
      </c>
      <c r="H552" s="5" t="s">
        <v>136</v>
      </c>
      <c r="I552" s="1">
        <v>50</v>
      </c>
      <c r="J552" s="4">
        <v>61</v>
      </c>
      <c r="K552" s="1">
        <v>0</v>
      </c>
      <c r="L552" s="1">
        <f t="shared" si="42"/>
        <v>-50</v>
      </c>
      <c r="M552" s="1">
        <f t="shared" si="43"/>
        <v>11607.02</v>
      </c>
    </row>
    <row r="553" spans="1:13" x14ac:dyDescent="0.25">
      <c r="A553" s="6">
        <v>44364</v>
      </c>
      <c r="B553" t="s">
        <v>378</v>
      </c>
      <c r="C553" s="5" t="s">
        <v>2</v>
      </c>
      <c r="D553" s="5" t="s">
        <v>78</v>
      </c>
      <c r="E553" s="5" t="s">
        <v>18</v>
      </c>
      <c r="F553" s="5" t="s">
        <v>1</v>
      </c>
      <c r="G553" s="3">
        <f t="shared" si="41"/>
        <v>1.7857142857142856E-2</v>
      </c>
      <c r="H553" s="5" t="s">
        <v>86</v>
      </c>
      <c r="I553" s="1">
        <v>50</v>
      </c>
      <c r="J553" s="4">
        <v>56</v>
      </c>
      <c r="K553" s="1">
        <v>300</v>
      </c>
      <c r="L553" s="1">
        <f t="shared" si="42"/>
        <v>250</v>
      </c>
      <c r="M553" s="1">
        <f t="shared" si="43"/>
        <v>11857.02</v>
      </c>
    </row>
    <row r="554" spans="1:13" x14ac:dyDescent="0.25">
      <c r="A554" s="6">
        <v>44364</v>
      </c>
      <c r="B554" t="s">
        <v>284</v>
      </c>
      <c r="C554" s="5" t="s">
        <v>2</v>
      </c>
      <c r="D554" s="5" t="s">
        <v>78</v>
      </c>
      <c r="E554" s="5" t="s">
        <v>23</v>
      </c>
      <c r="F554" s="5" t="s">
        <v>1</v>
      </c>
      <c r="G554" s="3">
        <f t="shared" si="41"/>
        <v>1.4925373134328358E-2</v>
      </c>
      <c r="H554" s="5" t="s">
        <v>40</v>
      </c>
      <c r="I554" s="1">
        <v>50</v>
      </c>
      <c r="J554" s="4">
        <v>67</v>
      </c>
      <c r="K554" s="1">
        <v>0</v>
      </c>
      <c r="L554" s="1">
        <f t="shared" si="42"/>
        <v>-50</v>
      </c>
      <c r="M554" s="1">
        <f t="shared" si="43"/>
        <v>11807.02</v>
      </c>
    </row>
    <row r="555" spans="1:13" x14ac:dyDescent="0.25">
      <c r="A555" s="6">
        <v>44364</v>
      </c>
      <c r="B555" t="s">
        <v>340</v>
      </c>
      <c r="C555" s="5" t="s">
        <v>2</v>
      </c>
      <c r="D555" s="5" t="s">
        <v>78</v>
      </c>
      <c r="E555" s="5" t="s">
        <v>20</v>
      </c>
      <c r="F555" s="5" t="s">
        <v>1</v>
      </c>
      <c r="G555" s="3">
        <f t="shared" ref="G555:G614" si="44">1/J555</f>
        <v>9.9009900990099011E-3</v>
      </c>
      <c r="H555" s="5" t="s">
        <v>120</v>
      </c>
      <c r="I555" s="1">
        <v>50</v>
      </c>
      <c r="J555" s="4">
        <v>101</v>
      </c>
      <c r="K555" s="1">
        <v>0</v>
      </c>
      <c r="L555" s="1">
        <f t="shared" si="42"/>
        <v>-50</v>
      </c>
      <c r="M555" s="1">
        <f t="shared" si="43"/>
        <v>11757.02</v>
      </c>
    </row>
    <row r="556" spans="1:13" x14ac:dyDescent="0.25">
      <c r="A556" s="6">
        <v>44364</v>
      </c>
      <c r="B556" t="s">
        <v>262</v>
      </c>
      <c r="C556" s="5" t="s">
        <v>2</v>
      </c>
      <c r="D556" s="5" t="s">
        <v>78</v>
      </c>
      <c r="E556" s="5" t="s">
        <v>22</v>
      </c>
      <c r="F556" s="5" t="s">
        <v>1</v>
      </c>
      <c r="G556" s="3">
        <f t="shared" si="44"/>
        <v>7.9365079365079361E-3</v>
      </c>
      <c r="H556" s="5" t="s">
        <v>116</v>
      </c>
      <c r="I556" s="1">
        <v>50</v>
      </c>
      <c r="J556" s="4">
        <v>126</v>
      </c>
      <c r="K556" s="1">
        <v>0</v>
      </c>
      <c r="L556" s="1">
        <f t="shared" ref="L556:L614" si="45">K556-I556</f>
        <v>-50</v>
      </c>
      <c r="M556" s="1">
        <f t="shared" si="43"/>
        <v>11707.02</v>
      </c>
    </row>
    <row r="557" spans="1:13" x14ac:dyDescent="0.25">
      <c r="A557" s="6">
        <v>44364</v>
      </c>
      <c r="B557" t="s">
        <v>306</v>
      </c>
      <c r="C557" s="5" t="s">
        <v>2</v>
      </c>
      <c r="D557" s="5" t="s">
        <v>78</v>
      </c>
      <c r="E557" s="5" t="s">
        <v>3</v>
      </c>
      <c r="F557" s="5" t="s">
        <v>1</v>
      </c>
      <c r="G557" s="3">
        <f t="shared" si="44"/>
        <v>9.9009900990099011E-3</v>
      </c>
      <c r="H557" s="5" t="s">
        <v>138</v>
      </c>
      <c r="I557" s="1">
        <v>50</v>
      </c>
      <c r="J557" s="4">
        <v>101</v>
      </c>
      <c r="K557" s="1">
        <v>0</v>
      </c>
      <c r="L557" s="1">
        <f t="shared" si="45"/>
        <v>-50</v>
      </c>
      <c r="M557" s="1">
        <f t="shared" si="43"/>
        <v>11657.02</v>
      </c>
    </row>
    <row r="558" spans="1:13" x14ac:dyDescent="0.25">
      <c r="A558" s="6">
        <v>44371</v>
      </c>
      <c r="B558" t="s">
        <v>151</v>
      </c>
      <c r="C558" s="5" t="s">
        <v>2</v>
      </c>
      <c r="D558" s="5" t="s">
        <v>293</v>
      </c>
      <c r="E558" s="5" t="s">
        <v>22</v>
      </c>
      <c r="F558" s="5" t="s">
        <v>1</v>
      </c>
      <c r="G558" s="3">
        <f t="shared" si="44"/>
        <v>2.9411764705882353E-2</v>
      </c>
      <c r="H558" s="5" t="s">
        <v>125</v>
      </c>
      <c r="I558" s="1">
        <v>50</v>
      </c>
      <c r="J558" s="4">
        <v>34</v>
      </c>
      <c r="K558" s="1">
        <v>190</v>
      </c>
      <c r="L558" s="1">
        <f t="shared" si="45"/>
        <v>140</v>
      </c>
      <c r="M558" s="1">
        <f t="shared" si="43"/>
        <v>11797.02</v>
      </c>
    </row>
    <row r="559" spans="1:13" x14ac:dyDescent="0.25">
      <c r="A559" s="6">
        <v>44371</v>
      </c>
      <c r="B559" t="s">
        <v>262</v>
      </c>
      <c r="C559" s="5" t="s">
        <v>2</v>
      </c>
      <c r="D559" s="5" t="s">
        <v>293</v>
      </c>
      <c r="E559" s="5" t="s">
        <v>19</v>
      </c>
      <c r="F559" s="5" t="s">
        <v>1</v>
      </c>
      <c r="G559" s="3">
        <f t="shared" si="44"/>
        <v>3.2258064516129031E-2</v>
      </c>
      <c r="H559" s="5" t="s">
        <v>32</v>
      </c>
      <c r="I559" s="1">
        <v>50</v>
      </c>
      <c r="J559" s="4">
        <v>31</v>
      </c>
      <c r="K559" s="1">
        <v>140</v>
      </c>
      <c r="L559" s="1">
        <f t="shared" si="45"/>
        <v>90</v>
      </c>
      <c r="M559" s="1">
        <f t="shared" si="43"/>
        <v>11887.02</v>
      </c>
    </row>
    <row r="560" spans="1:13" x14ac:dyDescent="0.25">
      <c r="A560" s="6">
        <v>44371</v>
      </c>
      <c r="B560" t="s">
        <v>232</v>
      </c>
      <c r="C560" s="5" t="s">
        <v>2</v>
      </c>
      <c r="D560" s="5" t="s">
        <v>293</v>
      </c>
      <c r="E560" s="5" t="s">
        <v>22</v>
      </c>
      <c r="F560" s="5" t="s">
        <v>1</v>
      </c>
      <c r="G560" s="3">
        <f t="shared" si="44"/>
        <v>2.9411764705882353E-2</v>
      </c>
      <c r="H560" s="5" t="s">
        <v>40</v>
      </c>
      <c r="I560" s="1">
        <v>50</v>
      </c>
      <c r="J560" s="4">
        <v>34</v>
      </c>
      <c r="K560" s="1">
        <v>0</v>
      </c>
      <c r="L560" s="1">
        <f t="shared" si="45"/>
        <v>-50</v>
      </c>
      <c r="M560" s="1">
        <f t="shared" si="43"/>
        <v>11837.02</v>
      </c>
    </row>
    <row r="561" spans="1:13" x14ac:dyDescent="0.25">
      <c r="A561" s="6">
        <v>44371</v>
      </c>
      <c r="B561" t="s">
        <v>340</v>
      </c>
      <c r="C561" s="5" t="s">
        <v>2</v>
      </c>
      <c r="D561" s="5" t="s">
        <v>293</v>
      </c>
      <c r="E561" s="5" t="s">
        <v>21</v>
      </c>
      <c r="F561" s="5" t="s">
        <v>1</v>
      </c>
      <c r="G561" s="3">
        <f t="shared" si="44"/>
        <v>1.9607843137254902E-2</v>
      </c>
      <c r="H561" s="5" t="s">
        <v>224</v>
      </c>
      <c r="I561" s="1">
        <v>50</v>
      </c>
      <c r="J561" s="4">
        <v>51</v>
      </c>
      <c r="K561" s="1">
        <v>0</v>
      </c>
      <c r="L561" s="1">
        <f t="shared" si="45"/>
        <v>-50</v>
      </c>
      <c r="M561" s="1">
        <f t="shared" si="43"/>
        <v>11787.02</v>
      </c>
    </row>
    <row r="562" spans="1:13" x14ac:dyDescent="0.25">
      <c r="A562" s="6">
        <v>44371</v>
      </c>
      <c r="B562" t="s">
        <v>375</v>
      </c>
      <c r="C562" s="5" t="s">
        <v>2</v>
      </c>
      <c r="D562" s="5" t="s">
        <v>293</v>
      </c>
      <c r="E562" s="5" t="s">
        <v>23</v>
      </c>
      <c r="F562" s="5" t="s">
        <v>1</v>
      </c>
      <c r="G562" s="3">
        <f t="shared" si="44"/>
        <v>3.9840637450199202E-3</v>
      </c>
      <c r="H562" s="5" t="s">
        <v>46</v>
      </c>
      <c r="I562" s="1">
        <v>50</v>
      </c>
      <c r="J562" s="4">
        <v>251</v>
      </c>
      <c r="K562" s="1">
        <v>0</v>
      </c>
      <c r="L562" s="1">
        <f t="shared" si="45"/>
        <v>-50</v>
      </c>
      <c r="M562" s="1">
        <f t="shared" si="43"/>
        <v>11737.02</v>
      </c>
    </row>
    <row r="563" spans="1:13" x14ac:dyDescent="0.25">
      <c r="A563" s="6">
        <v>44371</v>
      </c>
      <c r="B563" t="s">
        <v>379</v>
      </c>
      <c r="C563" s="5" t="s">
        <v>2</v>
      </c>
      <c r="D563" s="5" t="s">
        <v>293</v>
      </c>
      <c r="E563" s="5" t="s">
        <v>219</v>
      </c>
      <c r="F563" s="5" t="s">
        <v>332</v>
      </c>
      <c r="G563" s="3">
        <f t="shared" si="44"/>
        <v>5.8823529411764705E-2</v>
      </c>
      <c r="H563" s="5" t="s">
        <v>150</v>
      </c>
      <c r="I563" s="1">
        <v>50</v>
      </c>
      <c r="J563" s="4">
        <v>17</v>
      </c>
      <c r="K563" s="1">
        <v>0</v>
      </c>
      <c r="L563" s="1">
        <f t="shared" si="45"/>
        <v>-50</v>
      </c>
      <c r="M563" s="1">
        <f t="shared" si="43"/>
        <v>11687.02</v>
      </c>
    </row>
    <row r="564" spans="1:13" x14ac:dyDescent="0.25">
      <c r="A564" s="6">
        <v>44378</v>
      </c>
      <c r="B564" t="s">
        <v>216</v>
      </c>
      <c r="C564" s="5" t="s">
        <v>2</v>
      </c>
      <c r="D564" s="5" t="s">
        <v>295</v>
      </c>
      <c r="E564" s="5" t="s">
        <v>22</v>
      </c>
      <c r="F564" s="5" t="s">
        <v>1</v>
      </c>
      <c r="G564" s="3">
        <f t="shared" si="44"/>
        <v>3.4482758620689655E-2</v>
      </c>
      <c r="H564" s="5" t="s">
        <v>41</v>
      </c>
      <c r="I564" s="1">
        <v>50</v>
      </c>
      <c r="J564" s="4">
        <v>29</v>
      </c>
      <c r="K564" s="1">
        <v>0</v>
      </c>
      <c r="L564" s="1">
        <f t="shared" si="45"/>
        <v>-50</v>
      </c>
      <c r="M564" s="1">
        <f t="shared" si="43"/>
        <v>11637.02</v>
      </c>
    </row>
    <row r="565" spans="1:13" x14ac:dyDescent="0.25">
      <c r="A565" s="6">
        <v>44378</v>
      </c>
      <c r="B565" t="s">
        <v>349</v>
      </c>
      <c r="C565" s="5" t="s">
        <v>2</v>
      </c>
      <c r="D565" s="5" t="s">
        <v>295</v>
      </c>
      <c r="E565" s="5" t="s">
        <v>3</v>
      </c>
      <c r="F565" s="5" t="s">
        <v>1</v>
      </c>
      <c r="G565" s="3">
        <f t="shared" si="44"/>
        <v>2.4390243902439025E-2</v>
      </c>
      <c r="H565" s="5" t="s">
        <v>35</v>
      </c>
      <c r="I565" s="1">
        <v>50</v>
      </c>
      <c r="J565" s="4">
        <v>41</v>
      </c>
      <c r="K565" s="1">
        <v>0</v>
      </c>
      <c r="L565" s="1">
        <f t="shared" si="45"/>
        <v>-50</v>
      </c>
      <c r="M565" s="1">
        <f t="shared" si="43"/>
        <v>11587.02</v>
      </c>
    </row>
    <row r="566" spans="1:13" x14ac:dyDescent="0.25">
      <c r="A566" s="6">
        <v>44378</v>
      </c>
      <c r="B566" t="s">
        <v>286</v>
      </c>
      <c r="C566" s="5" t="s">
        <v>2</v>
      </c>
      <c r="D566" s="5" t="s">
        <v>295</v>
      </c>
      <c r="E566" s="5" t="s">
        <v>22</v>
      </c>
      <c r="F566" s="5" t="s">
        <v>1</v>
      </c>
      <c r="G566" s="3">
        <f t="shared" si="44"/>
        <v>1.4925373134328358E-2</v>
      </c>
      <c r="H566" s="5" t="s">
        <v>150</v>
      </c>
      <c r="I566" s="1">
        <v>50</v>
      </c>
      <c r="J566" s="4">
        <v>67</v>
      </c>
      <c r="K566" s="1">
        <v>0</v>
      </c>
      <c r="L566" s="1">
        <f t="shared" si="45"/>
        <v>-50</v>
      </c>
      <c r="M566" s="1">
        <f t="shared" si="43"/>
        <v>11537.02</v>
      </c>
    </row>
    <row r="567" spans="1:13" x14ac:dyDescent="0.25">
      <c r="A567" s="6">
        <v>44378</v>
      </c>
      <c r="B567" t="s">
        <v>380</v>
      </c>
      <c r="C567" s="5" t="s">
        <v>2</v>
      </c>
      <c r="D567" s="5" t="s">
        <v>295</v>
      </c>
      <c r="E567" s="5" t="s">
        <v>22</v>
      </c>
      <c r="F567" s="5" t="s">
        <v>1</v>
      </c>
      <c r="G567" s="3">
        <f t="shared" si="44"/>
        <v>7.9365079365079361E-3</v>
      </c>
      <c r="H567" s="5" t="s">
        <v>77</v>
      </c>
      <c r="I567" s="1">
        <v>50</v>
      </c>
      <c r="J567" s="4">
        <v>126</v>
      </c>
      <c r="K567" s="1">
        <v>0</v>
      </c>
      <c r="L567" s="1">
        <f t="shared" si="45"/>
        <v>-50</v>
      </c>
      <c r="M567" s="1">
        <f t="shared" si="43"/>
        <v>11487.02</v>
      </c>
    </row>
    <row r="568" spans="1:13" x14ac:dyDescent="0.25">
      <c r="A568" s="6">
        <v>44378</v>
      </c>
      <c r="B568" t="s">
        <v>375</v>
      </c>
      <c r="C568" s="5" t="s">
        <v>2</v>
      </c>
      <c r="D568" s="5" t="s">
        <v>295</v>
      </c>
      <c r="E568" s="5" t="s">
        <v>219</v>
      </c>
      <c r="F568" s="5" t="s">
        <v>1</v>
      </c>
      <c r="G568" s="3">
        <f t="shared" si="44"/>
        <v>6.6225165562913907E-3</v>
      </c>
      <c r="H568" s="5" t="s">
        <v>86</v>
      </c>
      <c r="I568" s="1">
        <v>50</v>
      </c>
      <c r="J568" s="4">
        <v>151</v>
      </c>
      <c r="K568" s="1">
        <v>775</v>
      </c>
      <c r="L568" s="1">
        <f t="shared" si="45"/>
        <v>725</v>
      </c>
      <c r="M568" s="1">
        <f t="shared" si="43"/>
        <v>12212.02</v>
      </c>
    </row>
    <row r="569" spans="1:13" x14ac:dyDescent="0.25">
      <c r="A569" s="6">
        <v>44378</v>
      </c>
      <c r="B569" t="s">
        <v>294</v>
      </c>
      <c r="C569" s="5" t="s">
        <v>2</v>
      </c>
      <c r="D569" s="5" t="s">
        <v>295</v>
      </c>
      <c r="E569" s="5" t="s">
        <v>381</v>
      </c>
      <c r="F569" s="5" t="s">
        <v>1</v>
      </c>
      <c r="G569" s="3">
        <f t="shared" si="44"/>
        <v>6.6225165562913907E-3</v>
      </c>
      <c r="H569" s="5" t="s">
        <v>40</v>
      </c>
      <c r="I569" s="1">
        <v>50</v>
      </c>
      <c r="J569" s="4">
        <v>151</v>
      </c>
      <c r="K569" s="1">
        <v>0</v>
      </c>
      <c r="L569" s="1">
        <f t="shared" si="45"/>
        <v>-50</v>
      </c>
      <c r="M569" s="1">
        <f t="shared" si="43"/>
        <v>12162.02</v>
      </c>
    </row>
    <row r="570" spans="1:13" x14ac:dyDescent="0.25">
      <c r="A570" s="6">
        <v>44385</v>
      </c>
      <c r="B570" t="s">
        <v>383</v>
      </c>
      <c r="C570" s="5" t="s">
        <v>2</v>
      </c>
      <c r="D570" s="5" t="s">
        <v>249</v>
      </c>
      <c r="E570" s="5" t="s">
        <v>19</v>
      </c>
      <c r="F570" s="5" t="s">
        <v>1</v>
      </c>
      <c r="G570" s="3">
        <f t="shared" si="44"/>
        <v>1.9607843137254902E-2</v>
      </c>
      <c r="H570" s="5" t="s">
        <v>179</v>
      </c>
      <c r="I570" s="1">
        <v>50</v>
      </c>
      <c r="J570" s="4">
        <v>51</v>
      </c>
      <c r="K570" s="1">
        <v>0</v>
      </c>
      <c r="L570" s="1">
        <f t="shared" si="45"/>
        <v>-50</v>
      </c>
      <c r="M570" s="1">
        <f t="shared" si="43"/>
        <v>12112.02</v>
      </c>
    </row>
    <row r="571" spans="1:13" x14ac:dyDescent="0.25">
      <c r="A571" s="6">
        <v>44385</v>
      </c>
      <c r="B571" t="s">
        <v>273</v>
      </c>
      <c r="C571" s="5" t="s">
        <v>2</v>
      </c>
      <c r="D571" s="5" t="s">
        <v>249</v>
      </c>
      <c r="E571" s="5" t="s">
        <v>282</v>
      </c>
      <c r="F571" s="5" t="s">
        <v>1</v>
      </c>
      <c r="G571" s="3">
        <f t="shared" si="44"/>
        <v>1.4925373134328358E-2</v>
      </c>
      <c r="H571" s="5" t="s">
        <v>40</v>
      </c>
      <c r="I571" s="1">
        <v>50</v>
      </c>
      <c r="J571" s="4">
        <v>67</v>
      </c>
      <c r="K571" s="1">
        <v>0</v>
      </c>
      <c r="L571" s="1">
        <f t="shared" si="45"/>
        <v>-50</v>
      </c>
      <c r="M571" s="1">
        <f t="shared" si="43"/>
        <v>12062.02</v>
      </c>
    </row>
    <row r="572" spans="1:13" x14ac:dyDescent="0.25">
      <c r="A572" s="6">
        <v>44385</v>
      </c>
      <c r="B572" t="s">
        <v>384</v>
      </c>
      <c r="C572" s="5" t="s">
        <v>2</v>
      </c>
      <c r="D572" s="5" t="s">
        <v>249</v>
      </c>
      <c r="E572" s="5" t="s">
        <v>23</v>
      </c>
      <c r="F572" s="5" t="s">
        <v>1</v>
      </c>
      <c r="G572" s="3">
        <f t="shared" si="44"/>
        <v>1.4925373134328358E-2</v>
      </c>
      <c r="H572" s="5" t="s">
        <v>104</v>
      </c>
      <c r="I572" s="1">
        <v>50</v>
      </c>
      <c r="J572" s="4">
        <v>67</v>
      </c>
      <c r="K572" s="1">
        <v>0</v>
      </c>
      <c r="L572" s="1">
        <f t="shared" si="45"/>
        <v>-50</v>
      </c>
      <c r="M572" s="1">
        <f t="shared" si="43"/>
        <v>12012.02</v>
      </c>
    </row>
    <row r="573" spans="1:13" x14ac:dyDescent="0.25">
      <c r="A573" s="6">
        <v>44385</v>
      </c>
      <c r="B573" t="s">
        <v>385</v>
      </c>
      <c r="C573" s="5" t="s">
        <v>2</v>
      </c>
      <c r="D573" s="5" t="s">
        <v>249</v>
      </c>
      <c r="E573" s="5" t="s">
        <v>18</v>
      </c>
      <c r="F573" s="5" t="s">
        <v>1</v>
      </c>
      <c r="G573" s="3">
        <f t="shared" si="44"/>
        <v>1.1627906976744186E-2</v>
      </c>
      <c r="H573" s="5" t="s">
        <v>132</v>
      </c>
      <c r="I573" s="1">
        <v>50</v>
      </c>
      <c r="J573" s="4">
        <v>86</v>
      </c>
      <c r="K573" s="1">
        <v>0</v>
      </c>
      <c r="L573" s="1">
        <f t="shared" si="45"/>
        <v>-50</v>
      </c>
      <c r="M573" s="1">
        <f t="shared" si="43"/>
        <v>11962.02</v>
      </c>
    </row>
    <row r="574" spans="1:13" x14ac:dyDescent="0.25">
      <c r="A574" s="6">
        <v>44385</v>
      </c>
      <c r="B574" t="s">
        <v>386</v>
      </c>
      <c r="C574" s="5" t="s">
        <v>2</v>
      </c>
      <c r="D574" s="5" t="s">
        <v>249</v>
      </c>
      <c r="E574" s="5" t="s">
        <v>23</v>
      </c>
      <c r="F574" s="5" t="s">
        <v>1</v>
      </c>
      <c r="G574" s="3">
        <f t="shared" si="44"/>
        <v>6.6225165562913907E-3</v>
      </c>
      <c r="H574" s="5" t="s">
        <v>40</v>
      </c>
      <c r="I574" s="1">
        <v>50</v>
      </c>
      <c r="J574" s="4">
        <v>151</v>
      </c>
      <c r="K574" s="1">
        <v>0</v>
      </c>
      <c r="L574" s="1">
        <f t="shared" si="45"/>
        <v>-50</v>
      </c>
      <c r="M574" s="1">
        <f t="shared" si="43"/>
        <v>11912.02</v>
      </c>
    </row>
    <row r="575" spans="1:13" x14ac:dyDescent="0.25">
      <c r="A575" s="6">
        <v>44385</v>
      </c>
      <c r="B575" t="s">
        <v>333</v>
      </c>
      <c r="C575" s="5" t="s">
        <v>2</v>
      </c>
      <c r="D575" s="5" t="s">
        <v>249</v>
      </c>
      <c r="E575" s="5" t="s">
        <v>19</v>
      </c>
      <c r="F575" s="5" t="s">
        <v>1</v>
      </c>
      <c r="G575" s="3">
        <f t="shared" si="44"/>
        <v>4.9751243781094526E-3</v>
      </c>
      <c r="H575" s="5" t="s">
        <v>221</v>
      </c>
      <c r="I575" s="1">
        <v>50</v>
      </c>
      <c r="J575" s="4">
        <v>201</v>
      </c>
      <c r="K575" s="1">
        <v>0</v>
      </c>
      <c r="L575" s="1">
        <f t="shared" si="45"/>
        <v>-50</v>
      </c>
      <c r="M575" s="1">
        <f t="shared" si="43"/>
        <v>11862.02</v>
      </c>
    </row>
    <row r="576" spans="1:13" x14ac:dyDescent="0.25">
      <c r="A576" s="6">
        <v>44392</v>
      </c>
      <c r="B576" t="s">
        <v>378</v>
      </c>
      <c r="C576" s="5" t="s">
        <v>2</v>
      </c>
      <c r="D576" s="5" t="s">
        <v>94</v>
      </c>
      <c r="E576" s="5" t="s">
        <v>22</v>
      </c>
      <c r="F576" s="5" t="s">
        <v>1</v>
      </c>
      <c r="G576" s="3">
        <f t="shared" si="44"/>
        <v>3.2258064516129031E-2</v>
      </c>
      <c r="H576" s="5" t="s">
        <v>26</v>
      </c>
      <c r="I576" s="1">
        <v>50</v>
      </c>
      <c r="J576" s="4">
        <v>31</v>
      </c>
      <c r="K576" s="1">
        <v>212.5</v>
      </c>
      <c r="L576" s="1">
        <f t="shared" si="45"/>
        <v>162.5</v>
      </c>
      <c r="M576" s="1">
        <f t="shared" si="43"/>
        <v>12024.52</v>
      </c>
    </row>
    <row r="577" spans="1:13" x14ac:dyDescent="0.25">
      <c r="A577" s="6">
        <v>44392</v>
      </c>
      <c r="B577" t="s">
        <v>252</v>
      </c>
      <c r="C577" s="5" t="s">
        <v>2</v>
      </c>
      <c r="D577" s="5" t="s">
        <v>94</v>
      </c>
      <c r="E577" s="5" t="s">
        <v>22</v>
      </c>
      <c r="F577" s="5" t="s">
        <v>1</v>
      </c>
      <c r="G577" s="3">
        <f t="shared" si="44"/>
        <v>3.2258064516129031E-2</v>
      </c>
      <c r="H577" s="5" t="s">
        <v>188</v>
      </c>
      <c r="I577" s="1">
        <v>50</v>
      </c>
      <c r="J577" s="4">
        <v>31</v>
      </c>
      <c r="K577" s="1">
        <v>0</v>
      </c>
      <c r="L577" s="1">
        <f t="shared" si="45"/>
        <v>-50</v>
      </c>
      <c r="M577" s="1">
        <f t="shared" si="43"/>
        <v>11974.52</v>
      </c>
    </row>
    <row r="578" spans="1:13" x14ac:dyDescent="0.25">
      <c r="A578" s="6">
        <v>44392</v>
      </c>
      <c r="B578" t="s">
        <v>49</v>
      </c>
      <c r="C578" s="5" t="s">
        <v>2</v>
      </c>
      <c r="D578" s="5" t="s">
        <v>94</v>
      </c>
      <c r="E578" s="5" t="s">
        <v>3</v>
      </c>
      <c r="F578" s="5" t="s">
        <v>1</v>
      </c>
      <c r="G578" s="3">
        <f t="shared" si="44"/>
        <v>2.4390243902439025E-2</v>
      </c>
      <c r="H578" s="5" t="s">
        <v>40</v>
      </c>
      <c r="I578" s="1">
        <v>50</v>
      </c>
      <c r="J578" s="4">
        <v>41</v>
      </c>
      <c r="K578" s="1">
        <v>0</v>
      </c>
      <c r="L578" s="1">
        <f t="shared" si="45"/>
        <v>-50</v>
      </c>
      <c r="M578" s="1">
        <f t="shared" si="43"/>
        <v>11924.52</v>
      </c>
    </row>
    <row r="579" spans="1:13" x14ac:dyDescent="0.25">
      <c r="A579" s="6">
        <v>44392</v>
      </c>
      <c r="B579" t="s">
        <v>57</v>
      </c>
      <c r="C579" s="5" t="s">
        <v>2</v>
      </c>
      <c r="D579" s="5" t="s">
        <v>94</v>
      </c>
      <c r="E579" s="5" t="s">
        <v>381</v>
      </c>
      <c r="F579" s="5" t="s">
        <v>1</v>
      </c>
      <c r="G579" s="3">
        <f t="shared" si="44"/>
        <v>1.4084507042253521E-2</v>
      </c>
      <c r="H579" s="5" t="s">
        <v>40</v>
      </c>
      <c r="I579" s="1">
        <v>50</v>
      </c>
      <c r="J579" s="4">
        <v>71</v>
      </c>
      <c r="K579" s="1">
        <v>0</v>
      </c>
      <c r="L579" s="1">
        <f t="shared" si="45"/>
        <v>-50</v>
      </c>
      <c r="M579" s="1">
        <f t="shared" si="43"/>
        <v>11874.52</v>
      </c>
    </row>
    <row r="580" spans="1:13" x14ac:dyDescent="0.25">
      <c r="A580" s="6">
        <v>44392</v>
      </c>
      <c r="B580" t="s">
        <v>151</v>
      </c>
      <c r="C580" s="5" t="s">
        <v>2</v>
      </c>
      <c r="D580" s="5" t="s">
        <v>94</v>
      </c>
      <c r="E580" s="5" t="s">
        <v>20</v>
      </c>
      <c r="F580" s="5" t="s">
        <v>1</v>
      </c>
      <c r="G580" s="3">
        <f t="shared" si="44"/>
        <v>1.2345679012345678E-2</v>
      </c>
      <c r="H580" s="5" t="s">
        <v>308</v>
      </c>
      <c r="I580" s="1">
        <v>50</v>
      </c>
      <c r="J580" s="4">
        <v>81</v>
      </c>
      <c r="K580" s="1">
        <v>0</v>
      </c>
      <c r="L580" s="1">
        <f t="shared" si="45"/>
        <v>-50</v>
      </c>
      <c r="M580" s="1">
        <f t="shared" si="43"/>
        <v>11824.52</v>
      </c>
    </row>
    <row r="581" spans="1:13" x14ac:dyDescent="0.25">
      <c r="A581" s="6">
        <v>44392</v>
      </c>
      <c r="B581" t="s">
        <v>339</v>
      </c>
      <c r="C581" s="5" t="s">
        <v>2</v>
      </c>
      <c r="D581" s="5" t="s">
        <v>253</v>
      </c>
      <c r="E581" s="5" t="s">
        <v>23</v>
      </c>
      <c r="F581" s="5" t="s">
        <v>1</v>
      </c>
      <c r="G581" s="3">
        <f t="shared" si="44"/>
        <v>9.9009900990099011E-3</v>
      </c>
      <c r="H581" s="5" t="s">
        <v>40</v>
      </c>
      <c r="I581" s="1">
        <v>50</v>
      </c>
      <c r="J581" s="4">
        <v>101</v>
      </c>
      <c r="K581" s="1">
        <v>0</v>
      </c>
      <c r="L581" s="1">
        <f t="shared" si="45"/>
        <v>-50</v>
      </c>
      <c r="M581" s="1">
        <f t="shared" si="43"/>
        <v>11774.52</v>
      </c>
    </row>
    <row r="582" spans="1:13" x14ac:dyDescent="0.25">
      <c r="A582" s="6">
        <v>44392</v>
      </c>
      <c r="B582" t="s">
        <v>316</v>
      </c>
      <c r="C582" s="5" t="s">
        <v>2</v>
      </c>
      <c r="D582" s="5" t="s">
        <v>253</v>
      </c>
      <c r="E582" s="5" t="s">
        <v>282</v>
      </c>
      <c r="F582" s="5" t="s">
        <v>1</v>
      </c>
      <c r="G582" s="3">
        <f t="shared" si="44"/>
        <v>1.2345679012345678E-2</v>
      </c>
      <c r="H582" s="5" t="s">
        <v>121</v>
      </c>
      <c r="I582" s="1">
        <v>50</v>
      </c>
      <c r="J582" s="4">
        <v>81</v>
      </c>
      <c r="K582" s="1">
        <v>0</v>
      </c>
      <c r="L582" s="1">
        <f t="shared" si="45"/>
        <v>-50</v>
      </c>
      <c r="M582" s="1">
        <f t="shared" si="43"/>
        <v>11724.52</v>
      </c>
    </row>
    <row r="583" spans="1:13" x14ac:dyDescent="0.25">
      <c r="A583" s="6">
        <v>44392</v>
      </c>
      <c r="B583" t="s">
        <v>387</v>
      </c>
      <c r="C583" s="5" t="s">
        <v>2</v>
      </c>
      <c r="D583" s="5" t="s">
        <v>253</v>
      </c>
      <c r="E583" s="5" t="s">
        <v>219</v>
      </c>
      <c r="F583" s="5" t="s">
        <v>1</v>
      </c>
      <c r="G583" s="3">
        <f t="shared" si="44"/>
        <v>1.2345679012345678E-2</v>
      </c>
      <c r="H583" s="5" t="s">
        <v>32</v>
      </c>
      <c r="I583" s="1">
        <v>50</v>
      </c>
      <c r="J583" s="4">
        <v>81</v>
      </c>
      <c r="K583" s="1">
        <v>262.5</v>
      </c>
      <c r="L583" s="1">
        <f t="shared" si="45"/>
        <v>212.5</v>
      </c>
      <c r="M583" s="1">
        <f t="shared" si="43"/>
        <v>11937.02</v>
      </c>
    </row>
    <row r="584" spans="1:13" x14ac:dyDescent="0.25">
      <c r="A584" s="6">
        <v>44392</v>
      </c>
      <c r="B584" t="s">
        <v>143</v>
      </c>
      <c r="C584" s="5" t="s">
        <v>2</v>
      </c>
      <c r="D584" s="5" t="s">
        <v>253</v>
      </c>
      <c r="E584" s="5" t="s">
        <v>219</v>
      </c>
      <c r="F584" s="5" t="s">
        <v>1</v>
      </c>
      <c r="G584" s="3">
        <f t="shared" si="44"/>
        <v>1.2345679012345678E-2</v>
      </c>
      <c r="H584" s="5" t="s">
        <v>45</v>
      </c>
      <c r="I584" s="1">
        <v>50</v>
      </c>
      <c r="J584" s="4">
        <v>81</v>
      </c>
      <c r="K584" s="1">
        <v>0</v>
      </c>
      <c r="L584" s="1">
        <f t="shared" si="45"/>
        <v>-50</v>
      </c>
      <c r="M584" s="1">
        <f t="shared" si="43"/>
        <v>11887.02</v>
      </c>
    </row>
    <row r="585" spans="1:13" x14ac:dyDescent="0.25">
      <c r="A585" s="6">
        <v>44399</v>
      </c>
      <c r="B585" t="s">
        <v>384</v>
      </c>
      <c r="C585" s="5" t="s">
        <v>2</v>
      </c>
      <c r="D585" s="5" t="s">
        <v>247</v>
      </c>
      <c r="E585" s="5" t="s">
        <v>3</v>
      </c>
      <c r="F585" s="5" t="s">
        <v>1</v>
      </c>
      <c r="G585" s="3">
        <f t="shared" si="44"/>
        <v>1.9607843137254902E-2</v>
      </c>
      <c r="H585" s="5" t="s">
        <v>132</v>
      </c>
      <c r="I585" s="1">
        <v>50</v>
      </c>
      <c r="J585" s="4">
        <v>51</v>
      </c>
      <c r="K585" s="1">
        <v>0</v>
      </c>
      <c r="L585" s="1">
        <f t="shared" si="45"/>
        <v>-50</v>
      </c>
      <c r="M585" s="1">
        <f t="shared" si="43"/>
        <v>11837.02</v>
      </c>
    </row>
    <row r="586" spans="1:13" x14ac:dyDescent="0.25">
      <c r="A586" s="6">
        <v>44399</v>
      </c>
      <c r="B586" t="s">
        <v>146</v>
      </c>
      <c r="C586" s="5" t="s">
        <v>2</v>
      </c>
      <c r="D586" s="5" t="s">
        <v>247</v>
      </c>
      <c r="E586" s="5" t="s">
        <v>22</v>
      </c>
      <c r="F586" s="5" t="s">
        <v>1</v>
      </c>
      <c r="G586" s="3">
        <f t="shared" si="44"/>
        <v>1.4925373134328358E-2</v>
      </c>
      <c r="H586" s="5" t="s">
        <v>86</v>
      </c>
      <c r="I586" s="1">
        <v>50</v>
      </c>
      <c r="J586" s="4">
        <v>67</v>
      </c>
      <c r="K586" s="1">
        <v>355</v>
      </c>
      <c r="L586" s="1">
        <f t="shared" si="45"/>
        <v>305</v>
      </c>
      <c r="M586" s="1">
        <f t="shared" si="43"/>
        <v>12142.02</v>
      </c>
    </row>
    <row r="587" spans="1:13" x14ac:dyDescent="0.25">
      <c r="A587" s="6">
        <v>44399</v>
      </c>
      <c r="B587" t="s">
        <v>389</v>
      </c>
      <c r="C587" s="5" t="s">
        <v>2</v>
      </c>
      <c r="D587" s="5" t="s">
        <v>247</v>
      </c>
      <c r="E587" s="5" t="s">
        <v>282</v>
      </c>
      <c r="F587" s="5" t="s">
        <v>1</v>
      </c>
      <c r="G587" s="3">
        <f t="shared" si="44"/>
        <v>1.4925373134328358E-2</v>
      </c>
      <c r="H587" s="5" t="s">
        <v>270</v>
      </c>
      <c r="I587" s="1">
        <v>50</v>
      </c>
      <c r="J587" s="4">
        <v>67</v>
      </c>
      <c r="K587" s="1">
        <v>0</v>
      </c>
      <c r="L587" s="1">
        <f t="shared" si="45"/>
        <v>-50</v>
      </c>
      <c r="M587" s="1">
        <f t="shared" si="43"/>
        <v>12092.02</v>
      </c>
    </row>
    <row r="588" spans="1:13" x14ac:dyDescent="0.25">
      <c r="A588" s="6">
        <v>44399</v>
      </c>
      <c r="B588" t="s">
        <v>375</v>
      </c>
      <c r="C588" s="5" t="s">
        <v>2</v>
      </c>
      <c r="D588" s="5" t="s">
        <v>247</v>
      </c>
      <c r="E588" s="5" t="s">
        <v>23</v>
      </c>
      <c r="F588" s="5" t="s">
        <v>1</v>
      </c>
      <c r="G588" s="3">
        <f t="shared" si="44"/>
        <v>1.098901098901099E-2</v>
      </c>
      <c r="H588" s="5" t="s">
        <v>207</v>
      </c>
      <c r="I588" s="1">
        <v>50</v>
      </c>
      <c r="J588" s="4">
        <v>91</v>
      </c>
      <c r="K588" s="1">
        <v>0</v>
      </c>
      <c r="L588" s="1">
        <f t="shared" si="45"/>
        <v>-50</v>
      </c>
      <c r="M588" s="1">
        <f t="shared" si="43"/>
        <v>12042.02</v>
      </c>
    </row>
    <row r="589" spans="1:13" x14ac:dyDescent="0.25">
      <c r="A589" s="6">
        <v>44399</v>
      </c>
      <c r="B589" t="s">
        <v>378</v>
      </c>
      <c r="C589" s="5" t="s">
        <v>2</v>
      </c>
      <c r="D589" s="5" t="s">
        <v>247</v>
      </c>
      <c r="E589" s="5" t="s">
        <v>3</v>
      </c>
      <c r="F589" s="5" t="s">
        <v>1</v>
      </c>
      <c r="G589" s="3">
        <f t="shared" si="44"/>
        <v>2.9411764705882353E-2</v>
      </c>
      <c r="H589" s="5" t="s">
        <v>86</v>
      </c>
      <c r="I589" s="1">
        <v>50</v>
      </c>
      <c r="J589" s="4">
        <v>34</v>
      </c>
      <c r="K589" s="1">
        <v>190</v>
      </c>
      <c r="L589" s="1">
        <f t="shared" si="45"/>
        <v>140</v>
      </c>
      <c r="M589" s="1">
        <f t="shared" si="43"/>
        <v>12182.02</v>
      </c>
    </row>
    <row r="590" spans="1:13" x14ac:dyDescent="0.25">
      <c r="A590" s="6">
        <v>44406</v>
      </c>
      <c r="B590" t="s">
        <v>109</v>
      </c>
      <c r="C590" s="5" t="s">
        <v>2</v>
      </c>
      <c r="D590" s="5" t="s">
        <v>390</v>
      </c>
      <c r="E590" s="5" t="s">
        <v>22</v>
      </c>
      <c r="F590" s="5" t="s">
        <v>1</v>
      </c>
      <c r="G590" s="3">
        <f t="shared" si="44"/>
        <v>1.4084507042253521E-2</v>
      </c>
      <c r="H590" s="5" t="s">
        <v>374</v>
      </c>
      <c r="I590" s="1">
        <v>50</v>
      </c>
      <c r="J590" s="4">
        <v>71</v>
      </c>
      <c r="K590" s="1">
        <v>0</v>
      </c>
      <c r="L590" s="1">
        <f t="shared" si="45"/>
        <v>-50</v>
      </c>
      <c r="M590" s="1">
        <f t="shared" si="43"/>
        <v>12132.02</v>
      </c>
    </row>
    <row r="591" spans="1:13" x14ac:dyDescent="0.25">
      <c r="A591" s="6">
        <v>44406</v>
      </c>
      <c r="B591" t="s">
        <v>146</v>
      </c>
      <c r="C591" s="5" t="s">
        <v>2</v>
      </c>
      <c r="D591" s="5" t="s">
        <v>390</v>
      </c>
      <c r="E591" s="5" t="s">
        <v>22</v>
      </c>
      <c r="F591" s="5" t="s">
        <v>1</v>
      </c>
      <c r="G591" s="3">
        <f t="shared" si="44"/>
        <v>1.4084507042253521E-2</v>
      </c>
      <c r="H591" s="5" t="s">
        <v>51</v>
      </c>
      <c r="I591" s="1">
        <v>50</v>
      </c>
      <c r="J591" s="4">
        <v>71</v>
      </c>
      <c r="K591" s="1">
        <v>0</v>
      </c>
      <c r="L591" s="1">
        <f t="shared" si="45"/>
        <v>-50</v>
      </c>
      <c r="M591" s="1">
        <f t="shared" si="43"/>
        <v>12082.02</v>
      </c>
    </row>
    <row r="592" spans="1:13" x14ac:dyDescent="0.25">
      <c r="A592" s="6">
        <v>44406</v>
      </c>
      <c r="B592" t="s">
        <v>210</v>
      </c>
      <c r="C592" s="5" t="s">
        <v>2</v>
      </c>
      <c r="D592" s="5" t="s">
        <v>390</v>
      </c>
      <c r="E592" s="5" t="s">
        <v>23</v>
      </c>
      <c r="F592" s="5" t="s">
        <v>1</v>
      </c>
      <c r="G592" s="3">
        <f t="shared" si="44"/>
        <v>1.2345679012345678E-2</v>
      </c>
      <c r="H592" s="5" t="s">
        <v>125</v>
      </c>
      <c r="I592" s="1">
        <v>50</v>
      </c>
      <c r="J592" s="4">
        <v>81</v>
      </c>
      <c r="K592" s="1">
        <v>262.5</v>
      </c>
      <c r="L592" s="1">
        <f t="shared" si="45"/>
        <v>212.5</v>
      </c>
      <c r="M592" s="1">
        <f t="shared" si="43"/>
        <v>12294.52</v>
      </c>
    </row>
    <row r="593" spans="1:13" x14ac:dyDescent="0.25">
      <c r="A593" s="6">
        <v>44406</v>
      </c>
      <c r="B593" t="s">
        <v>352</v>
      </c>
      <c r="C593" s="5" t="s">
        <v>2</v>
      </c>
      <c r="D593" s="5" t="s">
        <v>390</v>
      </c>
      <c r="E593" s="5" t="s">
        <v>17</v>
      </c>
      <c r="F593" s="5" t="s">
        <v>332</v>
      </c>
      <c r="G593" s="3">
        <f t="shared" si="44"/>
        <v>8.3333333333333329E-2</v>
      </c>
      <c r="H593" s="5" t="s">
        <v>125</v>
      </c>
      <c r="I593" s="1">
        <v>50</v>
      </c>
      <c r="J593" s="4">
        <v>12</v>
      </c>
      <c r="K593" s="1">
        <v>0</v>
      </c>
      <c r="L593" s="1">
        <f t="shared" si="45"/>
        <v>-50</v>
      </c>
      <c r="M593" s="1">
        <f t="shared" si="43"/>
        <v>12244.52</v>
      </c>
    </row>
    <row r="594" spans="1:13" x14ac:dyDescent="0.25">
      <c r="A594" s="6">
        <v>44413</v>
      </c>
      <c r="B594" t="s">
        <v>378</v>
      </c>
      <c r="C594" s="5" t="s">
        <v>2</v>
      </c>
      <c r="D594" s="5" t="s">
        <v>254</v>
      </c>
      <c r="E594" s="5" t="s">
        <v>22</v>
      </c>
      <c r="F594" s="5" t="s">
        <v>1</v>
      </c>
      <c r="G594" s="3">
        <f t="shared" si="44"/>
        <v>3.8461538461538464E-2</v>
      </c>
      <c r="H594" s="5" t="s">
        <v>96</v>
      </c>
      <c r="I594" s="1">
        <v>50</v>
      </c>
      <c r="J594" s="4">
        <v>26</v>
      </c>
      <c r="K594" s="1">
        <v>0</v>
      </c>
      <c r="L594" s="1">
        <f t="shared" si="45"/>
        <v>-50</v>
      </c>
      <c r="M594" s="1">
        <f t="shared" si="43"/>
        <v>12194.52</v>
      </c>
    </row>
    <row r="595" spans="1:13" x14ac:dyDescent="0.25">
      <c r="A595" s="6">
        <v>44413</v>
      </c>
      <c r="B595" t="s">
        <v>306</v>
      </c>
      <c r="C595" s="5" t="s">
        <v>2</v>
      </c>
      <c r="D595" s="5" t="s">
        <v>254</v>
      </c>
      <c r="E595" s="5" t="s">
        <v>22</v>
      </c>
      <c r="F595" s="5" t="s">
        <v>1</v>
      </c>
      <c r="G595" s="3">
        <f t="shared" si="44"/>
        <v>3.8461538461538464E-2</v>
      </c>
      <c r="H595" s="5" t="s">
        <v>32</v>
      </c>
      <c r="I595" s="1">
        <v>50</v>
      </c>
      <c r="J595" s="4">
        <v>26</v>
      </c>
      <c r="K595" s="1">
        <v>150</v>
      </c>
      <c r="L595" s="1">
        <f t="shared" si="45"/>
        <v>100</v>
      </c>
      <c r="M595" s="1">
        <f t="shared" si="43"/>
        <v>12294.52</v>
      </c>
    </row>
    <row r="596" spans="1:13" x14ac:dyDescent="0.25">
      <c r="A596" s="6">
        <v>44413</v>
      </c>
      <c r="B596" t="s">
        <v>151</v>
      </c>
      <c r="C596" s="5" t="s">
        <v>2</v>
      </c>
      <c r="D596" s="5" t="s">
        <v>254</v>
      </c>
      <c r="E596" s="5" t="s">
        <v>3</v>
      </c>
      <c r="F596" s="5" t="s">
        <v>1</v>
      </c>
      <c r="G596" s="3">
        <f t="shared" si="44"/>
        <v>1.9607843137254902E-2</v>
      </c>
      <c r="H596" s="5" t="s">
        <v>25</v>
      </c>
      <c r="I596" s="1">
        <v>50</v>
      </c>
      <c r="J596" s="4">
        <v>51</v>
      </c>
      <c r="K596" s="1">
        <v>1612.5</v>
      </c>
      <c r="L596" s="1">
        <f t="shared" si="45"/>
        <v>1562.5</v>
      </c>
      <c r="M596" s="1">
        <f t="shared" si="43"/>
        <v>13857.02</v>
      </c>
    </row>
    <row r="597" spans="1:13" x14ac:dyDescent="0.25">
      <c r="A597" s="6">
        <v>44413</v>
      </c>
      <c r="B597" t="s">
        <v>334</v>
      </c>
      <c r="C597" s="5" t="s">
        <v>2</v>
      </c>
      <c r="D597" s="5" t="s">
        <v>254</v>
      </c>
      <c r="E597" s="5" t="s">
        <v>3</v>
      </c>
      <c r="F597" s="5" t="s">
        <v>1</v>
      </c>
      <c r="G597" s="3">
        <f t="shared" si="44"/>
        <v>1.9607843137254902E-2</v>
      </c>
      <c r="H597" s="5" t="s">
        <v>46</v>
      </c>
      <c r="I597" s="1">
        <v>50</v>
      </c>
      <c r="J597" s="4">
        <v>51</v>
      </c>
      <c r="K597" s="1">
        <v>0</v>
      </c>
      <c r="L597" s="1">
        <f t="shared" si="45"/>
        <v>-50</v>
      </c>
      <c r="M597" s="1">
        <f t="shared" si="43"/>
        <v>13807.02</v>
      </c>
    </row>
    <row r="598" spans="1:13" x14ac:dyDescent="0.25">
      <c r="A598" s="6">
        <v>44413</v>
      </c>
      <c r="B598" t="s">
        <v>50</v>
      </c>
      <c r="C598" s="5" t="s">
        <v>2</v>
      </c>
      <c r="D598" s="5" t="s">
        <v>254</v>
      </c>
      <c r="E598" s="5" t="s">
        <v>3</v>
      </c>
      <c r="F598" s="5" t="s">
        <v>1</v>
      </c>
      <c r="G598" s="3">
        <f t="shared" si="44"/>
        <v>1.3157894736842105E-2</v>
      </c>
      <c r="H598" s="5" t="s">
        <v>45</v>
      </c>
      <c r="I598" s="1">
        <v>50</v>
      </c>
      <c r="J598" s="4">
        <v>76</v>
      </c>
      <c r="K598" s="1">
        <v>0</v>
      </c>
      <c r="L598" s="1">
        <f t="shared" si="45"/>
        <v>-50</v>
      </c>
      <c r="M598" s="1">
        <f t="shared" si="43"/>
        <v>13757.02</v>
      </c>
    </row>
    <row r="599" spans="1:13" x14ac:dyDescent="0.25">
      <c r="A599" s="6">
        <v>44413</v>
      </c>
      <c r="B599" t="s">
        <v>129</v>
      </c>
      <c r="C599" s="5" t="s">
        <v>2</v>
      </c>
      <c r="D599" s="5" t="s">
        <v>254</v>
      </c>
      <c r="E599" s="5" t="s">
        <v>23</v>
      </c>
      <c r="F599" s="5" t="s">
        <v>1</v>
      </c>
      <c r="G599" s="3">
        <f t="shared" si="44"/>
        <v>9.9009900990099011E-3</v>
      </c>
      <c r="H599" s="5" t="s">
        <v>96</v>
      </c>
      <c r="I599" s="1">
        <v>50</v>
      </c>
      <c r="J599" s="4">
        <v>101</v>
      </c>
      <c r="K599" s="1">
        <v>0</v>
      </c>
      <c r="L599" s="1">
        <f t="shared" si="45"/>
        <v>-50</v>
      </c>
      <c r="M599" s="1">
        <f t="shared" si="43"/>
        <v>13707.02</v>
      </c>
    </row>
    <row r="600" spans="1:13" x14ac:dyDescent="0.25">
      <c r="A600" s="6">
        <v>44413</v>
      </c>
      <c r="B600" t="s">
        <v>166</v>
      </c>
      <c r="C600" s="5" t="s">
        <v>2</v>
      </c>
      <c r="D600" s="5" t="s">
        <v>111</v>
      </c>
      <c r="E600" s="5" t="s">
        <v>22</v>
      </c>
      <c r="F600" s="5" t="s">
        <v>1</v>
      </c>
      <c r="G600" s="3">
        <f t="shared" si="44"/>
        <v>2.1739130434782608E-2</v>
      </c>
      <c r="H600" s="5" t="s">
        <v>125</v>
      </c>
      <c r="I600" s="1">
        <v>50</v>
      </c>
      <c r="J600" s="4">
        <v>46</v>
      </c>
      <c r="K600" s="1">
        <v>250</v>
      </c>
      <c r="L600" s="1">
        <f t="shared" si="45"/>
        <v>200</v>
      </c>
      <c r="M600" s="1">
        <f t="shared" si="43"/>
        <v>13907.02</v>
      </c>
    </row>
    <row r="601" spans="1:13" x14ac:dyDescent="0.25">
      <c r="A601" s="6">
        <v>44413</v>
      </c>
      <c r="B601" t="s">
        <v>227</v>
      </c>
      <c r="C601" s="5" t="s">
        <v>2</v>
      </c>
      <c r="D601" s="5" t="s">
        <v>111</v>
      </c>
      <c r="E601" s="5" t="s">
        <v>22</v>
      </c>
      <c r="F601" s="5" t="s">
        <v>1</v>
      </c>
      <c r="G601" s="3">
        <f t="shared" si="44"/>
        <v>1.4925373134328358E-2</v>
      </c>
      <c r="H601" s="5" t="s">
        <v>40</v>
      </c>
      <c r="I601" s="1">
        <v>50</v>
      </c>
      <c r="J601" s="4">
        <v>67</v>
      </c>
      <c r="K601" s="1">
        <v>0</v>
      </c>
      <c r="L601" s="1">
        <f t="shared" si="45"/>
        <v>-50</v>
      </c>
      <c r="M601" s="1">
        <f t="shared" ref="M601:M664" si="46">M600+L601</f>
        <v>13857.02</v>
      </c>
    </row>
    <row r="602" spans="1:13" x14ac:dyDescent="0.25">
      <c r="A602" s="6">
        <v>44413</v>
      </c>
      <c r="B602" t="s">
        <v>281</v>
      </c>
      <c r="C602" s="5" t="s">
        <v>2</v>
      </c>
      <c r="D602" s="5" t="s">
        <v>111</v>
      </c>
      <c r="E602" s="5" t="s">
        <v>3</v>
      </c>
      <c r="F602" s="5" t="s">
        <v>1</v>
      </c>
      <c r="G602" s="3">
        <f t="shared" si="44"/>
        <v>1.3157894736842105E-2</v>
      </c>
      <c r="H602" s="5" t="s">
        <v>40</v>
      </c>
      <c r="I602" s="1">
        <v>50</v>
      </c>
      <c r="J602" s="4">
        <v>76</v>
      </c>
      <c r="K602" s="1">
        <v>0</v>
      </c>
      <c r="L602" s="1">
        <f t="shared" si="45"/>
        <v>-50</v>
      </c>
      <c r="M602" s="1">
        <f t="shared" si="46"/>
        <v>13807.02</v>
      </c>
    </row>
    <row r="603" spans="1:13" x14ac:dyDescent="0.25">
      <c r="A603" s="6">
        <v>44413</v>
      </c>
      <c r="B603" t="s">
        <v>257</v>
      </c>
      <c r="C603" s="5" t="s">
        <v>2</v>
      </c>
      <c r="D603" s="5" t="s">
        <v>111</v>
      </c>
      <c r="E603" s="5" t="s">
        <v>23</v>
      </c>
      <c r="F603" s="5" t="s">
        <v>1</v>
      </c>
      <c r="G603" s="3">
        <f t="shared" si="44"/>
        <v>1.4925373134328358E-2</v>
      </c>
      <c r="H603" s="5" t="s">
        <v>32</v>
      </c>
      <c r="I603" s="1">
        <v>50</v>
      </c>
      <c r="J603" s="4">
        <v>67</v>
      </c>
      <c r="K603" s="1">
        <v>355</v>
      </c>
      <c r="L603" s="1">
        <f t="shared" si="45"/>
        <v>305</v>
      </c>
      <c r="M603" s="1">
        <f t="shared" si="46"/>
        <v>14112.02</v>
      </c>
    </row>
    <row r="604" spans="1:13" x14ac:dyDescent="0.25">
      <c r="A604" s="6">
        <v>44413</v>
      </c>
      <c r="B604" t="s">
        <v>316</v>
      </c>
      <c r="C604" s="5" t="s">
        <v>2</v>
      </c>
      <c r="D604" s="5" t="s">
        <v>111</v>
      </c>
      <c r="E604" s="5" t="s">
        <v>23</v>
      </c>
      <c r="F604" s="5" t="s">
        <v>1</v>
      </c>
      <c r="G604" s="3">
        <f t="shared" si="44"/>
        <v>1.2345679012345678E-2</v>
      </c>
      <c r="H604" s="5" t="s">
        <v>63</v>
      </c>
      <c r="I604" s="1">
        <v>50</v>
      </c>
      <c r="J604" s="4">
        <v>81</v>
      </c>
      <c r="K604" s="1">
        <v>0</v>
      </c>
      <c r="L604" s="1">
        <f t="shared" si="45"/>
        <v>-50</v>
      </c>
      <c r="M604" s="1">
        <f t="shared" si="46"/>
        <v>14062.02</v>
      </c>
    </row>
    <row r="605" spans="1:13" x14ac:dyDescent="0.25">
      <c r="A605" s="6">
        <v>44420</v>
      </c>
      <c r="B605" t="s">
        <v>216</v>
      </c>
      <c r="C605" s="5" t="s">
        <v>2</v>
      </c>
      <c r="D605" s="5" t="s">
        <v>118</v>
      </c>
      <c r="E605" s="5" t="s">
        <v>22</v>
      </c>
      <c r="F605" s="5" t="s">
        <v>1</v>
      </c>
      <c r="G605" s="3">
        <f t="shared" si="44"/>
        <v>3.4482758620689655E-2</v>
      </c>
      <c r="H605" s="5" t="s">
        <v>40</v>
      </c>
      <c r="I605" s="1">
        <v>50</v>
      </c>
      <c r="J605" s="4">
        <v>29</v>
      </c>
      <c r="K605" s="1">
        <v>0</v>
      </c>
      <c r="L605" s="1">
        <f t="shared" si="45"/>
        <v>-50</v>
      </c>
      <c r="M605" s="1">
        <f t="shared" si="46"/>
        <v>14012.02</v>
      </c>
    </row>
    <row r="606" spans="1:13" x14ac:dyDescent="0.25">
      <c r="A606" s="6">
        <v>44420</v>
      </c>
      <c r="B606" t="s">
        <v>291</v>
      </c>
      <c r="C606" s="5" t="s">
        <v>2</v>
      </c>
      <c r="D606" s="5" t="s">
        <v>118</v>
      </c>
      <c r="E606" s="5" t="s">
        <v>3</v>
      </c>
      <c r="F606" s="5" t="s">
        <v>1</v>
      </c>
      <c r="G606" s="3">
        <f t="shared" si="44"/>
        <v>1.7857142857142856E-2</v>
      </c>
      <c r="H606" s="5" t="s">
        <v>40</v>
      </c>
      <c r="I606" s="1">
        <v>50</v>
      </c>
      <c r="J606" s="4">
        <v>56</v>
      </c>
      <c r="K606" s="1">
        <v>0</v>
      </c>
      <c r="L606" s="1">
        <f t="shared" si="45"/>
        <v>-50</v>
      </c>
      <c r="M606" s="1">
        <f t="shared" si="46"/>
        <v>13962.02</v>
      </c>
    </row>
    <row r="607" spans="1:13" x14ac:dyDescent="0.25">
      <c r="A607" s="6">
        <v>44420</v>
      </c>
      <c r="B607" t="s">
        <v>391</v>
      </c>
      <c r="C607" s="5" t="s">
        <v>2</v>
      </c>
      <c r="D607" s="5" t="s">
        <v>118</v>
      </c>
      <c r="E607" s="5" t="s">
        <v>3</v>
      </c>
      <c r="F607" s="5" t="s">
        <v>1</v>
      </c>
      <c r="G607" s="3">
        <f t="shared" si="44"/>
        <v>1.6393442622950821E-2</v>
      </c>
      <c r="H607" s="5" t="s">
        <v>40</v>
      </c>
      <c r="I607" s="1">
        <v>50</v>
      </c>
      <c r="J607" s="4">
        <v>61</v>
      </c>
      <c r="K607" s="1">
        <v>0</v>
      </c>
      <c r="L607" s="1">
        <f t="shared" si="45"/>
        <v>-50</v>
      </c>
      <c r="M607" s="1">
        <f t="shared" si="46"/>
        <v>13912.02</v>
      </c>
    </row>
    <row r="608" spans="1:13" x14ac:dyDescent="0.25">
      <c r="A608" s="6">
        <v>44420</v>
      </c>
      <c r="B608" t="s">
        <v>384</v>
      </c>
      <c r="C608" s="5" t="s">
        <v>2</v>
      </c>
      <c r="D608" s="5" t="s">
        <v>118</v>
      </c>
      <c r="E608" s="5" t="s">
        <v>22</v>
      </c>
      <c r="F608" s="5" t="s">
        <v>1</v>
      </c>
      <c r="G608" s="3">
        <f t="shared" si="44"/>
        <v>1.4925373134328358E-2</v>
      </c>
      <c r="H608" s="5" t="s">
        <v>40</v>
      </c>
      <c r="I608" s="1">
        <v>50</v>
      </c>
      <c r="J608" s="4">
        <v>67</v>
      </c>
      <c r="K608" s="1">
        <v>0</v>
      </c>
      <c r="L608" s="1">
        <f t="shared" si="45"/>
        <v>-50</v>
      </c>
      <c r="M608" s="1">
        <f t="shared" si="46"/>
        <v>13862.02</v>
      </c>
    </row>
    <row r="609" spans="1:13" x14ac:dyDescent="0.25">
      <c r="A609" s="6">
        <v>44420</v>
      </c>
      <c r="B609" t="s">
        <v>146</v>
      </c>
      <c r="C609" s="5" t="s">
        <v>2</v>
      </c>
      <c r="D609" s="5" t="s">
        <v>118</v>
      </c>
      <c r="E609" s="5" t="s">
        <v>280</v>
      </c>
      <c r="F609" s="5" t="s">
        <v>1</v>
      </c>
      <c r="G609" s="3">
        <f t="shared" si="44"/>
        <v>1.9607843137254902E-2</v>
      </c>
      <c r="H609" s="5" t="s">
        <v>112</v>
      </c>
      <c r="I609" s="1">
        <v>50</v>
      </c>
      <c r="J609" s="4">
        <v>51</v>
      </c>
      <c r="K609" s="1">
        <v>0</v>
      </c>
      <c r="L609" s="1">
        <f t="shared" si="45"/>
        <v>-50</v>
      </c>
      <c r="M609" s="1">
        <f t="shared" si="46"/>
        <v>13812.02</v>
      </c>
    </row>
    <row r="610" spans="1:13" x14ac:dyDescent="0.25">
      <c r="A610" s="6">
        <v>44420</v>
      </c>
      <c r="B610" t="s">
        <v>210</v>
      </c>
      <c r="C610" s="5" t="s">
        <v>2</v>
      </c>
      <c r="D610" s="5" t="s">
        <v>118</v>
      </c>
      <c r="E610" s="5" t="s">
        <v>280</v>
      </c>
      <c r="F610" s="5" t="s">
        <v>1</v>
      </c>
      <c r="G610" s="3">
        <f t="shared" si="44"/>
        <v>1.4925373134328358E-2</v>
      </c>
      <c r="H610" s="5" t="s">
        <v>31</v>
      </c>
      <c r="I610" s="1">
        <v>50</v>
      </c>
      <c r="J610" s="4">
        <v>67</v>
      </c>
      <c r="K610" s="1">
        <v>0</v>
      </c>
      <c r="L610" s="1">
        <f t="shared" si="45"/>
        <v>-50</v>
      </c>
      <c r="M610" s="1">
        <f t="shared" si="46"/>
        <v>13762.02</v>
      </c>
    </row>
    <row r="611" spans="1:13" x14ac:dyDescent="0.25">
      <c r="A611" s="6">
        <v>44427</v>
      </c>
      <c r="B611" t="s">
        <v>330</v>
      </c>
      <c r="C611" s="5" t="s">
        <v>2</v>
      </c>
      <c r="D611" s="5" t="s">
        <v>123</v>
      </c>
      <c r="E611" s="5" t="s">
        <v>22</v>
      </c>
      <c r="F611" s="5" t="s">
        <v>1</v>
      </c>
      <c r="G611" s="3">
        <f t="shared" si="44"/>
        <v>3.8461538461538464E-2</v>
      </c>
      <c r="H611" s="5" t="s">
        <v>183</v>
      </c>
      <c r="I611" s="1">
        <v>50</v>
      </c>
      <c r="J611" s="4">
        <v>26</v>
      </c>
      <c r="K611" s="1">
        <v>0</v>
      </c>
      <c r="L611" s="1">
        <f t="shared" si="45"/>
        <v>-50</v>
      </c>
      <c r="M611" s="1">
        <f t="shared" si="46"/>
        <v>13712.02</v>
      </c>
    </row>
    <row r="612" spans="1:13" x14ac:dyDescent="0.25">
      <c r="A612" s="6">
        <v>44427</v>
      </c>
      <c r="B612" t="s">
        <v>306</v>
      </c>
      <c r="C612" s="5" t="s">
        <v>2</v>
      </c>
      <c r="D612" s="5" t="s">
        <v>123</v>
      </c>
      <c r="E612" s="5" t="s">
        <v>3</v>
      </c>
      <c r="F612" s="5" t="s">
        <v>1</v>
      </c>
      <c r="G612" s="3">
        <f t="shared" si="44"/>
        <v>2.9411764705882353E-2</v>
      </c>
      <c r="H612" s="5" t="s">
        <v>81</v>
      </c>
      <c r="I612" s="1">
        <v>50</v>
      </c>
      <c r="J612" s="4">
        <v>34</v>
      </c>
      <c r="K612" s="1">
        <v>0</v>
      </c>
      <c r="L612" s="1">
        <f t="shared" si="45"/>
        <v>-50</v>
      </c>
      <c r="M612" s="1">
        <f t="shared" si="46"/>
        <v>13662.02</v>
      </c>
    </row>
    <row r="613" spans="1:13" x14ac:dyDescent="0.25">
      <c r="A613" s="6">
        <v>44427</v>
      </c>
      <c r="B613" t="s">
        <v>64</v>
      </c>
      <c r="C613" s="5" t="s">
        <v>2</v>
      </c>
      <c r="D613" s="5" t="s">
        <v>123</v>
      </c>
      <c r="E613" s="5" t="s">
        <v>22</v>
      </c>
      <c r="F613" s="5" t="s">
        <v>1</v>
      </c>
      <c r="G613" s="3">
        <f t="shared" si="44"/>
        <v>2.7777777777777776E-2</v>
      </c>
      <c r="H613" s="5" t="s">
        <v>217</v>
      </c>
      <c r="I613" s="1">
        <v>50</v>
      </c>
      <c r="J613" s="4">
        <v>36</v>
      </c>
      <c r="K613" s="1">
        <v>0</v>
      </c>
      <c r="L613" s="1">
        <f t="shared" si="45"/>
        <v>-50</v>
      </c>
      <c r="M613" s="1">
        <f t="shared" si="46"/>
        <v>13612.02</v>
      </c>
    </row>
    <row r="614" spans="1:13" x14ac:dyDescent="0.25">
      <c r="A614" s="6">
        <v>44427</v>
      </c>
      <c r="B614" t="s">
        <v>37</v>
      </c>
      <c r="C614" s="5" t="s">
        <v>2</v>
      </c>
      <c r="D614" s="5" t="s">
        <v>123</v>
      </c>
      <c r="E614" s="5" t="s">
        <v>20</v>
      </c>
      <c r="F614" s="5" t="s">
        <v>1</v>
      </c>
      <c r="G614" s="3">
        <f t="shared" si="44"/>
        <v>4.9751243781094526E-3</v>
      </c>
      <c r="H614" s="5" t="s">
        <v>40</v>
      </c>
      <c r="I614" s="1">
        <v>50</v>
      </c>
      <c r="J614" s="4">
        <v>201</v>
      </c>
      <c r="K614" s="1">
        <v>0</v>
      </c>
      <c r="L614" s="1">
        <f t="shared" si="45"/>
        <v>-50</v>
      </c>
      <c r="M614" s="1">
        <f t="shared" si="46"/>
        <v>13562.02</v>
      </c>
    </row>
    <row r="615" spans="1:13" x14ac:dyDescent="0.25">
      <c r="A615" s="6">
        <v>44427</v>
      </c>
      <c r="B615" t="s">
        <v>334</v>
      </c>
      <c r="C615" s="5" t="s">
        <v>2</v>
      </c>
      <c r="D615" s="5" t="s">
        <v>123</v>
      </c>
      <c r="E615" s="5" t="s">
        <v>3</v>
      </c>
      <c r="F615" s="5" t="s">
        <v>1</v>
      </c>
      <c r="G615" s="3">
        <f>1/J615</f>
        <v>1.4925373134328358E-2</v>
      </c>
      <c r="H615" s="5" t="s">
        <v>104</v>
      </c>
      <c r="I615" s="1">
        <v>50</v>
      </c>
      <c r="J615" s="4">
        <v>67</v>
      </c>
      <c r="K615" s="1">
        <v>0</v>
      </c>
      <c r="L615" s="1">
        <f>K615-I615</f>
        <v>-50</v>
      </c>
      <c r="M615" s="1">
        <f t="shared" si="46"/>
        <v>13512.02</v>
      </c>
    </row>
    <row r="616" spans="1:13" x14ac:dyDescent="0.25">
      <c r="A616" s="6">
        <v>44434</v>
      </c>
      <c r="B616" t="s">
        <v>330</v>
      </c>
      <c r="C616" s="5" t="s">
        <v>2</v>
      </c>
      <c r="D616" s="5" t="s">
        <v>133</v>
      </c>
      <c r="E616" s="5" t="s">
        <v>381</v>
      </c>
      <c r="F616" s="5" t="s">
        <v>1</v>
      </c>
      <c r="G616" s="3">
        <f t="shared" ref="G616:G632" si="47">1/J616</f>
        <v>3.2258064516129031E-2</v>
      </c>
      <c r="H616" s="5" t="s">
        <v>163</v>
      </c>
      <c r="I616" s="1">
        <v>50</v>
      </c>
      <c r="J616" s="4">
        <v>31</v>
      </c>
      <c r="K616" s="1">
        <v>0</v>
      </c>
      <c r="L616" s="1">
        <f t="shared" ref="L616:L679" si="48">K616-I616</f>
        <v>-50</v>
      </c>
      <c r="M616" s="1">
        <f t="shared" si="46"/>
        <v>13462.02</v>
      </c>
    </row>
    <row r="617" spans="1:13" x14ac:dyDescent="0.25">
      <c r="A617" s="6">
        <v>44434</v>
      </c>
      <c r="B617" t="s">
        <v>321</v>
      </c>
      <c r="C617" s="5" t="s">
        <v>2</v>
      </c>
      <c r="D617" s="5" t="s">
        <v>133</v>
      </c>
      <c r="E617" s="5" t="s">
        <v>395</v>
      </c>
      <c r="F617" s="5" t="s">
        <v>1</v>
      </c>
      <c r="G617" s="3">
        <f t="shared" si="47"/>
        <v>1.6393442622950821E-2</v>
      </c>
      <c r="H617" s="5" t="s">
        <v>104</v>
      </c>
      <c r="I617" s="1">
        <v>50</v>
      </c>
      <c r="J617" s="4">
        <v>61</v>
      </c>
      <c r="K617" s="1">
        <v>0</v>
      </c>
      <c r="L617" s="1">
        <f t="shared" si="48"/>
        <v>-50</v>
      </c>
      <c r="M617" s="1">
        <f t="shared" si="46"/>
        <v>13412.02</v>
      </c>
    </row>
    <row r="618" spans="1:13" x14ac:dyDescent="0.25">
      <c r="A618" s="6">
        <v>44434</v>
      </c>
      <c r="B618" t="s">
        <v>276</v>
      </c>
      <c r="C618" s="5" t="s">
        <v>2</v>
      </c>
      <c r="D618" s="5" t="s">
        <v>133</v>
      </c>
      <c r="E618" s="5" t="s">
        <v>23</v>
      </c>
      <c r="F618" s="5" t="s">
        <v>1</v>
      </c>
      <c r="G618" s="3">
        <f t="shared" si="47"/>
        <v>1.2345679012345678E-2</v>
      </c>
      <c r="H618" s="5" t="s">
        <v>96</v>
      </c>
      <c r="I618" s="1">
        <v>50</v>
      </c>
      <c r="J618" s="4">
        <v>81</v>
      </c>
      <c r="K618" s="1">
        <v>0</v>
      </c>
      <c r="L618" s="1">
        <f t="shared" si="48"/>
        <v>-50</v>
      </c>
      <c r="M618" s="1">
        <f t="shared" si="46"/>
        <v>13362.02</v>
      </c>
    </row>
    <row r="619" spans="1:13" x14ac:dyDescent="0.25">
      <c r="A619" s="6">
        <v>44434</v>
      </c>
      <c r="B619" t="s">
        <v>216</v>
      </c>
      <c r="C619" s="5" t="s">
        <v>2</v>
      </c>
      <c r="D619" s="5" t="s">
        <v>133</v>
      </c>
      <c r="E619" s="5" t="s">
        <v>395</v>
      </c>
      <c r="F619" s="5" t="s">
        <v>1</v>
      </c>
      <c r="G619" s="3">
        <f t="shared" si="47"/>
        <v>1.2345679012345678E-2</v>
      </c>
      <c r="H619" s="5" t="s">
        <v>112</v>
      </c>
      <c r="I619" s="1">
        <v>50</v>
      </c>
      <c r="J619" s="4">
        <v>81</v>
      </c>
      <c r="K619" s="1">
        <v>0</v>
      </c>
      <c r="L619" s="1">
        <f t="shared" si="48"/>
        <v>-50</v>
      </c>
      <c r="M619" s="1">
        <f t="shared" si="46"/>
        <v>13312.02</v>
      </c>
    </row>
    <row r="620" spans="1:13" x14ac:dyDescent="0.25">
      <c r="A620" s="6">
        <v>44434</v>
      </c>
      <c r="B620" t="s">
        <v>146</v>
      </c>
      <c r="C620" s="5" t="s">
        <v>2</v>
      </c>
      <c r="D620" s="5" t="s">
        <v>133</v>
      </c>
      <c r="E620" s="5" t="s">
        <v>22</v>
      </c>
      <c r="F620" s="5" t="s">
        <v>1</v>
      </c>
      <c r="G620" s="3">
        <f t="shared" si="47"/>
        <v>7.9365079365079361E-3</v>
      </c>
      <c r="H620" s="5" t="s">
        <v>87</v>
      </c>
      <c r="I620" s="1">
        <v>50</v>
      </c>
      <c r="J620" s="4">
        <v>126</v>
      </c>
      <c r="K620" s="1">
        <v>0</v>
      </c>
      <c r="L620" s="1">
        <f t="shared" si="48"/>
        <v>-50</v>
      </c>
      <c r="M620" s="1">
        <f t="shared" si="46"/>
        <v>13262.02</v>
      </c>
    </row>
    <row r="621" spans="1:13" x14ac:dyDescent="0.25">
      <c r="A621" s="6">
        <v>44434</v>
      </c>
      <c r="B621" t="s">
        <v>394</v>
      </c>
      <c r="C621" s="5" t="s">
        <v>2</v>
      </c>
      <c r="D621" s="5" t="s">
        <v>133</v>
      </c>
      <c r="E621" s="5" t="s">
        <v>381</v>
      </c>
      <c r="F621" s="5" t="s">
        <v>1</v>
      </c>
      <c r="G621" s="3">
        <f t="shared" si="47"/>
        <v>6.6225165562913907E-3</v>
      </c>
      <c r="H621" s="5" t="s">
        <v>31</v>
      </c>
      <c r="I621" s="1">
        <v>50</v>
      </c>
      <c r="J621" s="4">
        <v>151</v>
      </c>
      <c r="K621" s="1">
        <v>0</v>
      </c>
      <c r="L621" s="1">
        <f t="shared" si="48"/>
        <v>-50</v>
      </c>
      <c r="M621" s="1">
        <f t="shared" si="46"/>
        <v>13212.02</v>
      </c>
    </row>
    <row r="622" spans="1:13" x14ac:dyDescent="0.25">
      <c r="A622" s="6">
        <v>44441</v>
      </c>
      <c r="B622" t="s">
        <v>58</v>
      </c>
      <c r="C622" s="5" t="s">
        <v>2</v>
      </c>
      <c r="D622" s="5" t="s">
        <v>398</v>
      </c>
      <c r="E622" s="5" t="s">
        <v>3</v>
      </c>
      <c r="F622" s="5" t="s">
        <v>1</v>
      </c>
      <c r="G622" s="3">
        <f t="shared" si="47"/>
        <v>3.4482758620689655E-2</v>
      </c>
      <c r="H622" s="5" t="s">
        <v>35</v>
      </c>
      <c r="I622" s="1">
        <v>50</v>
      </c>
      <c r="J622" s="4">
        <v>29</v>
      </c>
      <c r="K622" s="1">
        <v>0</v>
      </c>
      <c r="L622" s="1">
        <f t="shared" si="48"/>
        <v>-50</v>
      </c>
      <c r="M622" s="1">
        <f t="shared" si="46"/>
        <v>13162.02</v>
      </c>
    </row>
    <row r="623" spans="1:13" x14ac:dyDescent="0.25">
      <c r="A623" s="6">
        <v>44441</v>
      </c>
      <c r="B623" t="s">
        <v>148</v>
      </c>
      <c r="C623" s="5" t="s">
        <v>2</v>
      </c>
      <c r="D623" s="5" t="s">
        <v>398</v>
      </c>
      <c r="E623" s="5" t="s">
        <v>22</v>
      </c>
      <c r="F623" s="5" t="s">
        <v>1</v>
      </c>
      <c r="G623" s="3">
        <f t="shared" si="47"/>
        <v>2.9411764705882353E-2</v>
      </c>
      <c r="H623" s="5" t="s">
        <v>32</v>
      </c>
      <c r="I623" s="1">
        <v>50</v>
      </c>
      <c r="J623" s="4">
        <v>34</v>
      </c>
      <c r="K623" s="1">
        <v>115.63</v>
      </c>
      <c r="L623" s="1">
        <f t="shared" si="48"/>
        <v>65.63</v>
      </c>
      <c r="M623" s="1">
        <f t="shared" si="46"/>
        <v>13227.65</v>
      </c>
    </row>
    <row r="624" spans="1:13" x14ac:dyDescent="0.25">
      <c r="A624" s="6">
        <v>44441</v>
      </c>
      <c r="B624" t="s">
        <v>261</v>
      </c>
      <c r="C624" s="5" t="s">
        <v>2</v>
      </c>
      <c r="D624" s="5" t="s">
        <v>398</v>
      </c>
      <c r="E624" s="5" t="s">
        <v>21</v>
      </c>
      <c r="F624" s="5" t="s">
        <v>1</v>
      </c>
      <c r="G624" s="3">
        <f t="shared" si="47"/>
        <v>2.4390243902439025E-2</v>
      </c>
      <c r="H624" s="5" t="s">
        <v>179</v>
      </c>
      <c r="I624" s="1">
        <v>50</v>
      </c>
      <c r="J624" s="4">
        <v>41</v>
      </c>
      <c r="K624" s="1">
        <v>0</v>
      </c>
      <c r="L624" s="1">
        <f t="shared" si="48"/>
        <v>-50</v>
      </c>
      <c r="M624" s="1">
        <f t="shared" si="46"/>
        <v>13177.65</v>
      </c>
    </row>
    <row r="625" spans="1:13" x14ac:dyDescent="0.25">
      <c r="A625" s="6">
        <v>44455</v>
      </c>
      <c r="B625" t="s">
        <v>286</v>
      </c>
      <c r="C625" s="5" t="s">
        <v>2</v>
      </c>
      <c r="D625" s="5" t="s">
        <v>399</v>
      </c>
      <c r="E625" s="5" t="s">
        <v>400</v>
      </c>
      <c r="F625" s="5" t="s">
        <v>1</v>
      </c>
      <c r="G625" s="3">
        <f t="shared" si="47"/>
        <v>1.4925373134328358E-2</v>
      </c>
      <c r="H625" s="5" t="s">
        <v>25</v>
      </c>
      <c r="I625" s="1">
        <v>50</v>
      </c>
      <c r="J625" s="4">
        <v>67</v>
      </c>
      <c r="K625" s="1">
        <v>2112.5</v>
      </c>
      <c r="L625" s="1">
        <f t="shared" si="48"/>
        <v>2062.5</v>
      </c>
      <c r="M625" s="1">
        <f t="shared" si="46"/>
        <v>15240.15</v>
      </c>
    </row>
    <row r="626" spans="1:13" x14ac:dyDescent="0.25">
      <c r="A626" s="6">
        <v>44455</v>
      </c>
      <c r="B626" t="s">
        <v>37</v>
      </c>
      <c r="C626" s="5" t="s">
        <v>2</v>
      </c>
      <c r="D626" s="5" t="s">
        <v>399</v>
      </c>
      <c r="E626" s="5" t="s">
        <v>19</v>
      </c>
      <c r="F626" s="5" t="s">
        <v>1</v>
      </c>
      <c r="G626" s="3">
        <f t="shared" si="47"/>
        <v>9.9009900990099011E-3</v>
      </c>
      <c r="H626" s="5" t="s">
        <v>40</v>
      </c>
      <c r="I626" s="1">
        <v>50</v>
      </c>
      <c r="J626" s="4">
        <v>101</v>
      </c>
      <c r="K626" s="1">
        <v>0</v>
      </c>
      <c r="L626" s="1">
        <f t="shared" si="48"/>
        <v>-50</v>
      </c>
      <c r="M626" s="1">
        <f t="shared" si="46"/>
        <v>15190.15</v>
      </c>
    </row>
    <row r="627" spans="1:13" x14ac:dyDescent="0.25">
      <c r="A627" s="6">
        <v>44455</v>
      </c>
      <c r="B627" t="s">
        <v>312</v>
      </c>
      <c r="C627" s="5" t="s">
        <v>2</v>
      </c>
      <c r="D627" s="5" t="s">
        <v>399</v>
      </c>
      <c r="E627" s="5" t="s">
        <v>400</v>
      </c>
      <c r="F627" s="5" t="s">
        <v>1</v>
      </c>
      <c r="G627" s="3">
        <f t="shared" si="47"/>
        <v>9.9009900990099011E-3</v>
      </c>
      <c r="H627" s="5" t="s">
        <v>40</v>
      </c>
      <c r="I627" s="1">
        <v>50</v>
      </c>
      <c r="J627" s="4">
        <v>101</v>
      </c>
      <c r="K627" s="1">
        <v>0</v>
      </c>
      <c r="L627" s="1">
        <f t="shared" si="48"/>
        <v>-50</v>
      </c>
      <c r="M627" s="1">
        <f t="shared" si="46"/>
        <v>15140.15</v>
      </c>
    </row>
    <row r="628" spans="1:13" x14ac:dyDescent="0.25">
      <c r="A628" s="6">
        <v>44455</v>
      </c>
      <c r="B628" t="s">
        <v>401</v>
      </c>
      <c r="C628" s="5" t="s">
        <v>2</v>
      </c>
      <c r="D628" s="5" t="s">
        <v>399</v>
      </c>
      <c r="E628" s="5" t="s">
        <v>20</v>
      </c>
      <c r="F628" s="5" t="s">
        <v>1</v>
      </c>
      <c r="G628" s="3">
        <f t="shared" si="47"/>
        <v>9.9009900990099011E-3</v>
      </c>
      <c r="H628" s="5" t="s">
        <v>40</v>
      </c>
      <c r="I628" s="1">
        <v>50</v>
      </c>
      <c r="J628" s="4">
        <v>101</v>
      </c>
      <c r="K628" s="1">
        <v>0</v>
      </c>
      <c r="L628" s="1">
        <f t="shared" si="48"/>
        <v>-50</v>
      </c>
      <c r="M628" s="1">
        <f t="shared" si="46"/>
        <v>15090.15</v>
      </c>
    </row>
    <row r="629" spans="1:13" x14ac:dyDescent="0.25">
      <c r="A629" s="6">
        <v>44455</v>
      </c>
      <c r="B629" t="s">
        <v>316</v>
      </c>
      <c r="C629" s="5" t="s">
        <v>2</v>
      </c>
      <c r="D629" s="5" t="s">
        <v>399</v>
      </c>
      <c r="E629" s="5" t="s">
        <v>400</v>
      </c>
      <c r="F629" s="5" t="s">
        <v>1</v>
      </c>
      <c r="G629" s="3">
        <f t="shared" si="47"/>
        <v>7.9365079365079361E-3</v>
      </c>
      <c r="H629" s="5" t="s">
        <v>225</v>
      </c>
      <c r="I629" s="1">
        <v>50</v>
      </c>
      <c r="J629" s="4">
        <v>126</v>
      </c>
      <c r="K629" s="1">
        <v>0</v>
      </c>
      <c r="L629" s="1">
        <f t="shared" si="48"/>
        <v>-50</v>
      </c>
      <c r="M629" s="1">
        <f t="shared" si="46"/>
        <v>15040.15</v>
      </c>
    </row>
    <row r="630" spans="1:13" x14ac:dyDescent="0.25">
      <c r="A630" s="6">
        <v>44455</v>
      </c>
      <c r="B630" t="s">
        <v>339</v>
      </c>
      <c r="C630" s="5" t="s">
        <v>2</v>
      </c>
      <c r="D630" s="5" t="s">
        <v>399</v>
      </c>
      <c r="E630" s="5" t="s">
        <v>22</v>
      </c>
      <c r="F630" s="5" t="s">
        <v>1</v>
      </c>
      <c r="G630" s="3">
        <f t="shared" si="47"/>
        <v>7.9365079365079361E-3</v>
      </c>
      <c r="H630" s="5" t="s">
        <v>40</v>
      </c>
      <c r="I630" s="1">
        <v>50</v>
      </c>
      <c r="J630" s="4">
        <v>126</v>
      </c>
      <c r="K630" s="1">
        <v>0</v>
      </c>
      <c r="L630" s="1">
        <f t="shared" si="48"/>
        <v>-50</v>
      </c>
      <c r="M630" s="1">
        <f t="shared" si="46"/>
        <v>14990.15</v>
      </c>
    </row>
    <row r="631" spans="1:13" x14ac:dyDescent="0.25">
      <c r="A631" s="6">
        <v>44455</v>
      </c>
      <c r="B631" t="s">
        <v>279</v>
      </c>
      <c r="C631" s="5" t="s">
        <v>2</v>
      </c>
      <c r="D631" s="5" t="s">
        <v>399</v>
      </c>
      <c r="E631" s="5" t="s">
        <v>17</v>
      </c>
      <c r="F631" s="5" t="s">
        <v>1</v>
      </c>
      <c r="G631" s="3">
        <f t="shared" si="47"/>
        <v>1.4925373134328358E-2</v>
      </c>
      <c r="H631" s="5" t="s">
        <v>46</v>
      </c>
      <c r="I631" s="1">
        <v>50</v>
      </c>
      <c r="J631" s="4">
        <v>67</v>
      </c>
      <c r="K631" s="1">
        <v>0</v>
      </c>
      <c r="L631" s="1">
        <f t="shared" si="48"/>
        <v>-50</v>
      </c>
      <c r="M631" s="1">
        <f t="shared" si="46"/>
        <v>14940.15</v>
      </c>
    </row>
    <row r="632" spans="1:13" x14ac:dyDescent="0.25">
      <c r="A632" s="6">
        <v>44455</v>
      </c>
      <c r="B632" t="s">
        <v>325</v>
      </c>
      <c r="C632" s="5" t="s">
        <v>2</v>
      </c>
      <c r="D632" s="5" t="s">
        <v>399</v>
      </c>
      <c r="E632" s="5" t="s">
        <v>280</v>
      </c>
      <c r="F632" s="5" t="s">
        <v>332</v>
      </c>
      <c r="G632" s="3">
        <f t="shared" si="47"/>
        <v>3.8461538461538464E-2</v>
      </c>
      <c r="H632" s="5" t="s">
        <v>121</v>
      </c>
      <c r="I632" s="1">
        <v>50</v>
      </c>
      <c r="J632" s="4">
        <v>26</v>
      </c>
      <c r="K632" s="1">
        <v>0</v>
      </c>
      <c r="L632" s="1">
        <f t="shared" si="48"/>
        <v>-50</v>
      </c>
      <c r="M632" s="1">
        <f t="shared" si="46"/>
        <v>14890.15</v>
      </c>
    </row>
    <row r="633" spans="1:13" x14ac:dyDescent="0.25">
      <c r="A633" s="6">
        <v>44469</v>
      </c>
      <c r="B633" t="s">
        <v>402</v>
      </c>
      <c r="C633" s="5" t="s">
        <v>2</v>
      </c>
      <c r="D633" s="5" t="s">
        <v>159</v>
      </c>
      <c r="E633" s="5" t="s">
        <v>22</v>
      </c>
      <c r="F633" s="5" t="s">
        <v>1</v>
      </c>
      <c r="G633" s="3">
        <v>2.9411764705882353E-2</v>
      </c>
      <c r="H633" s="5" t="s">
        <v>40</v>
      </c>
      <c r="I633" s="1">
        <v>50</v>
      </c>
      <c r="J633" s="4">
        <v>34</v>
      </c>
      <c r="K633" s="1">
        <v>0</v>
      </c>
      <c r="L633" s="1">
        <f t="shared" si="48"/>
        <v>-50</v>
      </c>
      <c r="M633" s="1">
        <f t="shared" si="46"/>
        <v>14840.15</v>
      </c>
    </row>
    <row r="634" spans="1:13" x14ac:dyDescent="0.25">
      <c r="A634" s="6">
        <v>44469</v>
      </c>
      <c r="B634" t="s">
        <v>210</v>
      </c>
      <c r="C634" s="5" t="s">
        <v>2</v>
      </c>
      <c r="D634" s="5" t="s">
        <v>159</v>
      </c>
      <c r="E634" s="5" t="s">
        <v>3</v>
      </c>
      <c r="F634" s="5" t="s">
        <v>1</v>
      </c>
      <c r="G634" s="3">
        <v>1.9607843137254902E-2</v>
      </c>
      <c r="H634" s="5" t="s">
        <v>40</v>
      </c>
      <c r="I634" s="1">
        <v>50</v>
      </c>
      <c r="J634" s="4">
        <v>51</v>
      </c>
      <c r="K634" s="1">
        <v>0</v>
      </c>
      <c r="L634" s="1">
        <f t="shared" si="48"/>
        <v>-50</v>
      </c>
      <c r="M634" s="1">
        <f t="shared" si="46"/>
        <v>14790.15</v>
      </c>
    </row>
    <row r="635" spans="1:13" x14ac:dyDescent="0.25">
      <c r="A635" s="6">
        <v>44469</v>
      </c>
      <c r="B635" t="s">
        <v>317</v>
      </c>
      <c r="C635" s="5" t="s">
        <v>2</v>
      </c>
      <c r="D635" s="5" t="s">
        <v>159</v>
      </c>
      <c r="E635" s="5" t="s">
        <v>22</v>
      </c>
      <c r="F635" s="5" t="s">
        <v>1</v>
      </c>
      <c r="G635" s="3">
        <v>6.6225165562913907E-3</v>
      </c>
      <c r="H635" s="5" t="s">
        <v>285</v>
      </c>
      <c r="I635" s="1">
        <v>50</v>
      </c>
      <c r="J635" s="4">
        <v>151</v>
      </c>
      <c r="K635" s="1">
        <v>0</v>
      </c>
      <c r="L635" s="1">
        <f t="shared" si="48"/>
        <v>-50</v>
      </c>
      <c r="M635" s="1">
        <f t="shared" si="46"/>
        <v>14740.15</v>
      </c>
    </row>
    <row r="636" spans="1:13" x14ac:dyDescent="0.25">
      <c r="A636" s="6">
        <v>44469</v>
      </c>
      <c r="B636" t="s">
        <v>403</v>
      </c>
      <c r="C636" s="5" t="s">
        <v>2</v>
      </c>
      <c r="D636" s="5" t="s">
        <v>159</v>
      </c>
      <c r="E636" s="5" t="s">
        <v>3</v>
      </c>
      <c r="F636" s="5" t="s">
        <v>1</v>
      </c>
      <c r="G636" s="3">
        <v>6.6225165562913907E-3</v>
      </c>
      <c r="H636" s="5" t="s">
        <v>207</v>
      </c>
      <c r="I636" s="1">
        <v>50</v>
      </c>
      <c r="J636" s="4">
        <v>151</v>
      </c>
      <c r="K636" s="1">
        <v>0</v>
      </c>
      <c r="L636" s="1">
        <f t="shared" si="48"/>
        <v>-50</v>
      </c>
      <c r="M636" s="1">
        <f t="shared" si="46"/>
        <v>14690.15</v>
      </c>
    </row>
    <row r="637" spans="1:13" x14ac:dyDescent="0.25">
      <c r="A637" s="6">
        <v>44469</v>
      </c>
      <c r="B637" t="s">
        <v>192</v>
      </c>
      <c r="C637" s="5" t="s">
        <v>2</v>
      </c>
      <c r="D637" s="5" t="s">
        <v>159</v>
      </c>
      <c r="E637" s="5" t="s">
        <v>3</v>
      </c>
      <c r="F637" s="5" t="s">
        <v>1</v>
      </c>
      <c r="G637" s="3">
        <v>5.681818181818182E-3</v>
      </c>
      <c r="H637" s="5" t="s">
        <v>40</v>
      </c>
      <c r="I637" s="1">
        <v>50</v>
      </c>
      <c r="J637" s="4">
        <v>176</v>
      </c>
      <c r="K637" s="1">
        <v>0</v>
      </c>
      <c r="L637" s="1">
        <f t="shared" si="48"/>
        <v>-50</v>
      </c>
      <c r="M637" s="1">
        <f t="shared" si="46"/>
        <v>14640.15</v>
      </c>
    </row>
    <row r="638" spans="1:13" x14ac:dyDescent="0.25">
      <c r="A638" s="6">
        <v>44469</v>
      </c>
      <c r="B638" t="s">
        <v>168</v>
      </c>
      <c r="C638" s="5" t="s">
        <v>2</v>
      </c>
      <c r="D638" s="5" t="s">
        <v>159</v>
      </c>
      <c r="E638" s="5" t="s">
        <v>3</v>
      </c>
      <c r="F638" s="5" t="s">
        <v>1</v>
      </c>
      <c r="G638" s="3">
        <v>5.681818181818182E-3</v>
      </c>
      <c r="H638" s="5" t="s">
        <v>96</v>
      </c>
      <c r="I638" s="1">
        <v>50</v>
      </c>
      <c r="J638" s="4">
        <v>176</v>
      </c>
      <c r="K638" s="1">
        <v>0</v>
      </c>
      <c r="L638" s="1">
        <f t="shared" si="48"/>
        <v>-50</v>
      </c>
      <c r="M638" s="1">
        <f t="shared" si="46"/>
        <v>14590.15</v>
      </c>
    </row>
    <row r="639" spans="1:13" x14ac:dyDescent="0.25">
      <c r="A639" s="6">
        <v>44469</v>
      </c>
      <c r="B639" t="s">
        <v>324</v>
      </c>
      <c r="C639" s="5" t="s">
        <v>2</v>
      </c>
      <c r="D639" s="5" t="s">
        <v>159</v>
      </c>
      <c r="E639" s="5" t="s">
        <v>3</v>
      </c>
      <c r="F639" s="5" t="s">
        <v>1</v>
      </c>
      <c r="G639" s="3">
        <v>4.4247787610619468E-3</v>
      </c>
      <c r="H639" s="5" t="s">
        <v>40</v>
      </c>
      <c r="I639" s="1">
        <v>50</v>
      </c>
      <c r="J639" s="4">
        <v>226</v>
      </c>
      <c r="K639" s="1">
        <v>0</v>
      </c>
      <c r="L639" s="1">
        <f t="shared" si="48"/>
        <v>-50</v>
      </c>
      <c r="M639" s="1">
        <f t="shared" si="46"/>
        <v>14540.15</v>
      </c>
    </row>
    <row r="640" spans="1:13" x14ac:dyDescent="0.25">
      <c r="A640" s="6">
        <v>44469</v>
      </c>
      <c r="B640" t="s">
        <v>334</v>
      </c>
      <c r="C640" s="5" t="s">
        <v>2</v>
      </c>
      <c r="D640" s="5" t="s">
        <v>159</v>
      </c>
      <c r="E640" s="5" t="s">
        <v>17</v>
      </c>
      <c r="F640" s="5" t="s">
        <v>332</v>
      </c>
      <c r="G640" s="3">
        <v>2.6315789473684209E-2</v>
      </c>
      <c r="H640" s="5" t="s">
        <v>96</v>
      </c>
      <c r="I640" s="1">
        <v>50</v>
      </c>
      <c r="J640" s="4">
        <v>38</v>
      </c>
      <c r="K640" s="1">
        <v>0</v>
      </c>
      <c r="L640" s="1">
        <f t="shared" si="48"/>
        <v>-50</v>
      </c>
      <c r="M640" s="1">
        <f t="shared" si="46"/>
        <v>14490.15</v>
      </c>
    </row>
    <row r="641" spans="1:13" x14ac:dyDescent="0.25">
      <c r="A641" s="6">
        <v>44476</v>
      </c>
      <c r="B641" t="s">
        <v>151</v>
      </c>
      <c r="C641" s="5" t="s">
        <v>2</v>
      </c>
      <c r="D641" s="5" t="s">
        <v>167</v>
      </c>
      <c r="E641" s="5" t="s">
        <v>22</v>
      </c>
      <c r="F641" s="5" t="s">
        <v>1</v>
      </c>
      <c r="G641" s="3">
        <f t="shared" ref="G641:G704" si="49">1/J641</f>
        <v>3.8461538461538464E-2</v>
      </c>
      <c r="H641" s="5" t="s">
        <v>40</v>
      </c>
      <c r="I641" s="1">
        <v>50</v>
      </c>
      <c r="J641" s="4">
        <v>26</v>
      </c>
      <c r="K641" s="1">
        <v>0</v>
      </c>
      <c r="L641" s="1">
        <f t="shared" si="48"/>
        <v>-50</v>
      </c>
      <c r="M641" s="1">
        <f t="shared" si="46"/>
        <v>14440.15</v>
      </c>
    </row>
    <row r="642" spans="1:13" x14ac:dyDescent="0.25">
      <c r="A642" s="6">
        <v>44476</v>
      </c>
      <c r="B642" t="s">
        <v>343</v>
      </c>
      <c r="C642" s="5" t="s">
        <v>2</v>
      </c>
      <c r="D642" s="5" t="s">
        <v>167</v>
      </c>
      <c r="E642" s="5" t="s">
        <v>3</v>
      </c>
      <c r="F642" s="5" t="s">
        <v>1</v>
      </c>
      <c r="G642" s="3">
        <f t="shared" si="49"/>
        <v>2.9411764705882353E-2</v>
      </c>
      <c r="H642" s="5" t="s">
        <v>25</v>
      </c>
      <c r="I642" s="1">
        <v>50</v>
      </c>
      <c r="J642" s="4">
        <v>34</v>
      </c>
      <c r="K642" s="1">
        <v>1081.25</v>
      </c>
      <c r="L642" s="1">
        <f t="shared" si="48"/>
        <v>1031.25</v>
      </c>
      <c r="M642" s="1">
        <f t="shared" si="46"/>
        <v>15471.4</v>
      </c>
    </row>
    <row r="643" spans="1:13" x14ac:dyDescent="0.25">
      <c r="A643" s="6">
        <v>44476</v>
      </c>
      <c r="B643" t="s">
        <v>261</v>
      </c>
      <c r="C643" s="5" t="s">
        <v>2</v>
      </c>
      <c r="D643" s="5" t="s">
        <v>167</v>
      </c>
      <c r="E643" s="5" t="s">
        <v>3</v>
      </c>
      <c r="F643" s="5" t="s">
        <v>1</v>
      </c>
      <c r="G643" s="3">
        <f t="shared" si="49"/>
        <v>2.7777777777777776E-2</v>
      </c>
      <c r="H643" s="5" t="s">
        <v>40</v>
      </c>
      <c r="I643" s="1">
        <v>50</v>
      </c>
      <c r="J643" s="4">
        <v>36</v>
      </c>
      <c r="K643" s="1">
        <v>0</v>
      </c>
      <c r="L643" s="1">
        <f t="shared" si="48"/>
        <v>-50</v>
      </c>
      <c r="M643" s="1">
        <f t="shared" si="46"/>
        <v>15421.4</v>
      </c>
    </row>
    <row r="644" spans="1:13" x14ac:dyDescent="0.25">
      <c r="A644" s="6">
        <v>44476</v>
      </c>
      <c r="B644" t="s">
        <v>49</v>
      </c>
      <c r="C644" s="5" t="s">
        <v>2</v>
      </c>
      <c r="D644" s="5" t="s">
        <v>167</v>
      </c>
      <c r="E644" s="5" t="s">
        <v>3</v>
      </c>
      <c r="F644" s="5" t="s">
        <v>1</v>
      </c>
      <c r="G644" s="3">
        <f t="shared" si="49"/>
        <v>2.4390243902439025E-2</v>
      </c>
      <c r="H644" s="5" t="s">
        <v>40</v>
      </c>
      <c r="I644" s="1">
        <v>50</v>
      </c>
      <c r="J644" s="4">
        <v>41</v>
      </c>
      <c r="K644" s="1">
        <v>0</v>
      </c>
      <c r="L644" s="1">
        <f t="shared" si="48"/>
        <v>-50</v>
      </c>
      <c r="M644" s="1">
        <f t="shared" si="46"/>
        <v>15371.4</v>
      </c>
    </row>
    <row r="645" spans="1:13" x14ac:dyDescent="0.25">
      <c r="A645" s="6">
        <v>44476</v>
      </c>
      <c r="B645" t="s">
        <v>61</v>
      </c>
      <c r="C645" s="5" t="s">
        <v>2</v>
      </c>
      <c r="D645" s="5" t="s">
        <v>167</v>
      </c>
      <c r="E645" s="5" t="s">
        <v>22</v>
      </c>
      <c r="F645" s="5" t="s">
        <v>1</v>
      </c>
      <c r="G645" s="3">
        <f t="shared" si="49"/>
        <v>4.9751243781094526E-3</v>
      </c>
      <c r="H645" s="5" t="s">
        <v>208</v>
      </c>
      <c r="I645" s="1">
        <v>50</v>
      </c>
      <c r="J645" s="4">
        <v>201</v>
      </c>
      <c r="K645" s="1">
        <v>0</v>
      </c>
      <c r="L645" s="1">
        <f t="shared" si="48"/>
        <v>-50</v>
      </c>
      <c r="M645" s="1">
        <f t="shared" si="46"/>
        <v>15321.4</v>
      </c>
    </row>
    <row r="646" spans="1:13" x14ac:dyDescent="0.25">
      <c r="A646" s="6">
        <v>44476</v>
      </c>
      <c r="B646" t="s">
        <v>404</v>
      </c>
      <c r="C646" s="5" t="s">
        <v>2</v>
      </c>
      <c r="D646" s="5" t="s">
        <v>167</v>
      </c>
      <c r="E646" s="5" t="s">
        <v>22</v>
      </c>
      <c r="F646" s="5" t="s">
        <v>1</v>
      </c>
      <c r="G646" s="3">
        <f t="shared" si="49"/>
        <v>4.9751243781094526E-3</v>
      </c>
      <c r="H646" s="5" t="s">
        <v>81</v>
      </c>
      <c r="I646" s="1">
        <v>50</v>
      </c>
      <c r="J646" s="4">
        <v>201</v>
      </c>
      <c r="K646" s="1">
        <v>0</v>
      </c>
      <c r="L646" s="1">
        <f t="shared" si="48"/>
        <v>-50</v>
      </c>
      <c r="M646" s="1">
        <f t="shared" si="46"/>
        <v>15271.4</v>
      </c>
    </row>
    <row r="647" spans="1:13" x14ac:dyDescent="0.25">
      <c r="A647" s="6">
        <v>44483</v>
      </c>
      <c r="B647" t="s">
        <v>378</v>
      </c>
      <c r="C647" s="5" t="s">
        <v>2</v>
      </c>
      <c r="D647" s="5" t="s">
        <v>153</v>
      </c>
      <c r="E647" s="5" t="s">
        <v>22</v>
      </c>
      <c r="F647" s="5" t="s">
        <v>1</v>
      </c>
      <c r="G647" s="3">
        <f t="shared" si="49"/>
        <v>3.2258064516129031E-2</v>
      </c>
      <c r="H647" s="5" t="s">
        <v>87</v>
      </c>
      <c r="I647" s="1">
        <v>50</v>
      </c>
      <c r="J647" s="4">
        <v>31</v>
      </c>
      <c r="K647" s="1">
        <v>0</v>
      </c>
      <c r="L647" s="1">
        <f t="shared" si="48"/>
        <v>-50</v>
      </c>
      <c r="M647" s="1">
        <f t="shared" si="46"/>
        <v>15221.4</v>
      </c>
    </row>
    <row r="648" spans="1:13" x14ac:dyDescent="0.25">
      <c r="A648" s="6">
        <v>44483</v>
      </c>
      <c r="B648" t="s">
        <v>57</v>
      </c>
      <c r="C648" s="5" t="s">
        <v>2</v>
      </c>
      <c r="D648" s="5" t="s">
        <v>153</v>
      </c>
      <c r="E648" s="5" t="s">
        <v>3</v>
      </c>
      <c r="F648" s="5" t="s">
        <v>1</v>
      </c>
      <c r="G648" s="3">
        <f t="shared" si="49"/>
        <v>2.1739130434782608E-2</v>
      </c>
      <c r="H648" s="5" t="s">
        <v>87</v>
      </c>
      <c r="I648" s="1">
        <v>50</v>
      </c>
      <c r="J648" s="4">
        <v>46</v>
      </c>
      <c r="K648" s="1">
        <v>0</v>
      </c>
      <c r="L648" s="1">
        <f t="shared" si="48"/>
        <v>-50</v>
      </c>
      <c r="M648" s="1">
        <f t="shared" si="46"/>
        <v>15171.4</v>
      </c>
    </row>
    <row r="649" spans="1:13" x14ac:dyDescent="0.25">
      <c r="A649" s="6">
        <v>44483</v>
      </c>
      <c r="B649" t="s">
        <v>204</v>
      </c>
      <c r="C649" s="5" t="s">
        <v>2</v>
      </c>
      <c r="D649" s="5" t="s">
        <v>153</v>
      </c>
      <c r="E649" s="5" t="s">
        <v>3</v>
      </c>
      <c r="F649" s="5" t="s">
        <v>1</v>
      </c>
      <c r="G649" s="3">
        <f t="shared" si="49"/>
        <v>1.6393442622950821E-2</v>
      </c>
      <c r="H649" s="5" t="s">
        <v>405</v>
      </c>
      <c r="I649" s="1">
        <v>50</v>
      </c>
      <c r="J649" s="4">
        <v>61</v>
      </c>
      <c r="K649" s="1">
        <v>0</v>
      </c>
      <c r="L649" s="1">
        <f t="shared" si="48"/>
        <v>-50</v>
      </c>
      <c r="M649" s="1">
        <f t="shared" si="46"/>
        <v>15121.4</v>
      </c>
    </row>
    <row r="650" spans="1:13" x14ac:dyDescent="0.25">
      <c r="A650" s="6">
        <v>44483</v>
      </c>
      <c r="B650" t="s">
        <v>28</v>
      </c>
      <c r="C650" s="5" t="s">
        <v>2</v>
      </c>
      <c r="D650" s="5" t="s">
        <v>153</v>
      </c>
      <c r="E650" s="5" t="s">
        <v>22</v>
      </c>
      <c r="F650" s="5" t="s">
        <v>1</v>
      </c>
      <c r="G650" s="3">
        <f t="shared" si="49"/>
        <v>1.4084507042253521E-2</v>
      </c>
      <c r="H650" s="5" t="s">
        <v>308</v>
      </c>
      <c r="I650" s="1">
        <v>50</v>
      </c>
      <c r="J650" s="4">
        <v>71</v>
      </c>
      <c r="K650" s="1">
        <v>0</v>
      </c>
      <c r="L650" s="1">
        <f t="shared" si="48"/>
        <v>-50</v>
      </c>
      <c r="M650" s="1">
        <f t="shared" si="46"/>
        <v>15071.4</v>
      </c>
    </row>
    <row r="651" spans="1:13" x14ac:dyDescent="0.25">
      <c r="A651" s="6">
        <v>44483</v>
      </c>
      <c r="B651" t="s">
        <v>297</v>
      </c>
      <c r="C651" s="5" t="s">
        <v>2</v>
      </c>
      <c r="D651" s="5" t="s">
        <v>153</v>
      </c>
      <c r="E651" s="5" t="s">
        <v>3</v>
      </c>
      <c r="F651" s="5" t="s">
        <v>1</v>
      </c>
      <c r="G651" s="3">
        <f t="shared" si="49"/>
        <v>9.9009900990099011E-3</v>
      </c>
      <c r="H651" s="5" t="s">
        <v>150</v>
      </c>
      <c r="I651" s="1">
        <v>50</v>
      </c>
      <c r="J651" s="4">
        <v>101</v>
      </c>
      <c r="K651" s="1">
        <v>0</v>
      </c>
      <c r="L651" s="1">
        <f t="shared" si="48"/>
        <v>-50</v>
      </c>
      <c r="M651" s="1">
        <f t="shared" si="46"/>
        <v>15021.4</v>
      </c>
    </row>
    <row r="652" spans="1:13" x14ac:dyDescent="0.25">
      <c r="A652" s="6">
        <v>44490</v>
      </c>
      <c r="B652" t="s">
        <v>128</v>
      </c>
      <c r="C652" s="5" t="s">
        <v>2</v>
      </c>
      <c r="D652" s="5" t="s">
        <v>265</v>
      </c>
      <c r="E652" s="5" t="s">
        <v>27</v>
      </c>
      <c r="F652" s="5" t="s">
        <v>1</v>
      </c>
      <c r="G652" s="3">
        <f t="shared" si="49"/>
        <v>5.8823529411764705E-2</v>
      </c>
      <c r="H652" s="5" t="s">
        <v>25</v>
      </c>
      <c r="I652" s="1">
        <v>50</v>
      </c>
      <c r="J652" s="4">
        <v>17</v>
      </c>
      <c r="K652" s="1">
        <v>550</v>
      </c>
      <c r="L652" s="1">
        <f t="shared" si="48"/>
        <v>500</v>
      </c>
      <c r="M652" s="1">
        <f t="shared" si="46"/>
        <v>15521.4</v>
      </c>
    </row>
    <row r="653" spans="1:13" x14ac:dyDescent="0.25">
      <c r="A653" s="6">
        <v>44490</v>
      </c>
      <c r="B653" t="s">
        <v>107</v>
      </c>
      <c r="C653" s="5" t="s">
        <v>2</v>
      </c>
      <c r="D653" s="5" t="s">
        <v>265</v>
      </c>
      <c r="E653" s="5" t="s">
        <v>22</v>
      </c>
      <c r="F653" s="5" t="s">
        <v>1</v>
      </c>
      <c r="G653" s="3">
        <f t="shared" si="49"/>
        <v>3.8461538461538464E-2</v>
      </c>
      <c r="H653" s="5" t="s">
        <v>138</v>
      </c>
      <c r="I653" s="1">
        <v>50</v>
      </c>
      <c r="J653" s="4">
        <v>26</v>
      </c>
      <c r="K653" s="1">
        <v>16.670000000000002</v>
      </c>
      <c r="L653" s="1">
        <f t="shared" si="48"/>
        <v>-33.33</v>
      </c>
      <c r="M653" s="1">
        <f t="shared" si="46"/>
        <v>15488.07</v>
      </c>
    </row>
    <row r="654" spans="1:13" x14ac:dyDescent="0.25">
      <c r="A654" s="6">
        <v>44490</v>
      </c>
      <c r="B654" t="s">
        <v>406</v>
      </c>
      <c r="C654" s="5" t="s">
        <v>2</v>
      </c>
      <c r="D654" s="5" t="s">
        <v>265</v>
      </c>
      <c r="E654" s="5" t="s">
        <v>22</v>
      </c>
      <c r="F654" s="5" t="s">
        <v>1</v>
      </c>
      <c r="G654" s="3">
        <f t="shared" si="49"/>
        <v>1.9607843137254902E-2</v>
      </c>
      <c r="H654" s="5" t="s">
        <v>179</v>
      </c>
      <c r="I654" s="1">
        <v>50</v>
      </c>
      <c r="J654" s="4">
        <v>51</v>
      </c>
      <c r="K654" s="1">
        <v>0</v>
      </c>
      <c r="L654" s="1">
        <f t="shared" si="48"/>
        <v>-50</v>
      </c>
      <c r="M654" s="1">
        <f t="shared" si="46"/>
        <v>15438.07</v>
      </c>
    </row>
    <row r="655" spans="1:13" x14ac:dyDescent="0.25">
      <c r="A655" s="6">
        <v>44490</v>
      </c>
      <c r="B655" t="s">
        <v>134</v>
      </c>
      <c r="C655" s="5" t="s">
        <v>2</v>
      </c>
      <c r="D655" s="5" t="s">
        <v>265</v>
      </c>
      <c r="E655" s="5" t="s">
        <v>23</v>
      </c>
      <c r="F655" s="5" t="s">
        <v>1</v>
      </c>
      <c r="G655" s="3">
        <f t="shared" si="49"/>
        <v>1.9607843137254902E-2</v>
      </c>
      <c r="H655" s="5" t="s">
        <v>120</v>
      </c>
      <c r="I655" s="1">
        <v>50</v>
      </c>
      <c r="J655" s="4">
        <v>51</v>
      </c>
      <c r="K655" s="1">
        <v>0</v>
      </c>
      <c r="L655" s="1">
        <f t="shared" si="48"/>
        <v>-50</v>
      </c>
      <c r="M655" s="1">
        <f t="shared" si="46"/>
        <v>15388.07</v>
      </c>
    </row>
    <row r="656" spans="1:13" x14ac:dyDescent="0.25">
      <c r="A656" s="6">
        <v>44490</v>
      </c>
      <c r="B656" t="s">
        <v>383</v>
      </c>
      <c r="C656" s="5" t="s">
        <v>2</v>
      </c>
      <c r="D656" s="5" t="s">
        <v>265</v>
      </c>
      <c r="E656" s="5" t="s">
        <v>21</v>
      </c>
      <c r="F656" s="5" t="s">
        <v>1</v>
      </c>
      <c r="G656" s="3">
        <f t="shared" si="49"/>
        <v>1.098901098901099E-2</v>
      </c>
      <c r="H656" s="5" t="s">
        <v>155</v>
      </c>
      <c r="I656" s="1">
        <v>50</v>
      </c>
      <c r="J656" s="4">
        <v>91</v>
      </c>
      <c r="K656" s="1">
        <v>0</v>
      </c>
      <c r="L656" s="1">
        <f t="shared" si="48"/>
        <v>-50</v>
      </c>
      <c r="M656" s="1">
        <f t="shared" si="46"/>
        <v>15338.07</v>
      </c>
    </row>
    <row r="657" spans="1:13" x14ac:dyDescent="0.25">
      <c r="A657" s="6">
        <v>44497</v>
      </c>
      <c r="B657" t="s">
        <v>49</v>
      </c>
      <c r="C657" s="5" t="s">
        <v>2</v>
      </c>
      <c r="D657" s="5" t="s">
        <v>269</v>
      </c>
      <c r="E657" s="5" t="s">
        <v>22</v>
      </c>
      <c r="F657" s="5" t="s">
        <v>1</v>
      </c>
      <c r="G657" s="3">
        <f t="shared" si="49"/>
        <v>4.3478260869565216E-2</v>
      </c>
      <c r="H657" s="5" t="s">
        <v>86</v>
      </c>
      <c r="I657" s="1">
        <v>50</v>
      </c>
      <c r="J657" s="4">
        <v>23</v>
      </c>
      <c r="K657" s="1">
        <v>135</v>
      </c>
      <c r="L657" s="1">
        <f t="shared" si="48"/>
        <v>85</v>
      </c>
      <c r="M657" s="1">
        <f t="shared" si="46"/>
        <v>15423.07</v>
      </c>
    </row>
    <row r="658" spans="1:13" x14ac:dyDescent="0.25">
      <c r="A658" s="6">
        <v>44497</v>
      </c>
      <c r="B658" t="s">
        <v>37</v>
      </c>
      <c r="C658" s="5" t="s">
        <v>2</v>
      </c>
      <c r="D658" s="5" t="s">
        <v>269</v>
      </c>
      <c r="E658" s="5" t="s">
        <v>22</v>
      </c>
      <c r="F658" s="5" t="s">
        <v>1</v>
      </c>
      <c r="G658" s="3">
        <f t="shared" si="49"/>
        <v>2.7777777777777776E-2</v>
      </c>
      <c r="H658" s="5" t="s">
        <v>408</v>
      </c>
      <c r="I658" s="1">
        <v>50</v>
      </c>
      <c r="J658" s="4">
        <v>36</v>
      </c>
      <c r="K658" s="1">
        <v>0</v>
      </c>
      <c r="L658" s="1">
        <f t="shared" si="48"/>
        <v>-50</v>
      </c>
      <c r="M658" s="1">
        <f t="shared" si="46"/>
        <v>15373.07</v>
      </c>
    </row>
    <row r="659" spans="1:13" x14ac:dyDescent="0.25">
      <c r="A659" s="6">
        <v>44497</v>
      </c>
      <c r="B659" t="s">
        <v>384</v>
      </c>
      <c r="C659" s="5" t="s">
        <v>2</v>
      </c>
      <c r="D659" s="5" t="s">
        <v>269</v>
      </c>
      <c r="E659" s="5" t="s">
        <v>3</v>
      </c>
      <c r="F659" s="5" t="s">
        <v>1</v>
      </c>
      <c r="G659" s="3">
        <f t="shared" si="49"/>
        <v>1.4084507042253521E-2</v>
      </c>
      <c r="H659" s="5" t="s">
        <v>40</v>
      </c>
      <c r="I659" s="1">
        <v>50</v>
      </c>
      <c r="J659" s="4">
        <v>71</v>
      </c>
      <c r="K659" s="1">
        <v>0</v>
      </c>
      <c r="L659" s="1">
        <f t="shared" si="48"/>
        <v>-50</v>
      </c>
      <c r="M659" s="1">
        <f t="shared" si="46"/>
        <v>15323.07</v>
      </c>
    </row>
    <row r="660" spans="1:13" x14ac:dyDescent="0.25">
      <c r="A660" s="6">
        <v>44497</v>
      </c>
      <c r="B660" t="s">
        <v>385</v>
      </c>
      <c r="C660" s="5" t="s">
        <v>2</v>
      </c>
      <c r="D660" s="5" t="s">
        <v>269</v>
      </c>
      <c r="E660" s="5" t="s">
        <v>3</v>
      </c>
      <c r="F660" s="5" t="s">
        <v>1</v>
      </c>
      <c r="G660" s="3">
        <f t="shared" si="49"/>
        <v>9.9009900990099011E-3</v>
      </c>
      <c r="H660" s="5" t="s">
        <v>224</v>
      </c>
      <c r="I660" s="1">
        <v>50</v>
      </c>
      <c r="J660" s="4">
        <v>101</v>
      </c>
      <c r="K660" s="1">
        <v>0</v>
      </c>
      <c r="L660" s="1">
        <f t="shared" si="48"/>
        <v>-50</v>
      </c>
      <c r="M660" s="1">
        <f t="shared" si="46"/>
        <v>15273.07</v>
      </c>
    </row>
    <row r="661" spans="1:13" x14ac:dyDescent="0.25">
      <c r="A661" s="6">
        <v>44497</v>
      </c>
      <c r="B661" t="s">
        <v>382</v>
      </c>
      <c r="C661" s="5" t="s">
        <v>2</v>
      </c>
      <c r="D661" s="5" t="s">
        <v>269</v>
      </c>
      <c r="E661" s="5" t="s">
        <v>23</v>
      </c>
      <c r="F661" s="5" t="s">
        <v>1</v>
      </c>
      <c r="G661" s="3">
        <f t="shared" si="49"/>
        <v>6.6225165562913907E-3</v>
      </c>
      <c r="H661" s="5" t="s">
        <v>136</v>
      </c>
      <c r="I661" s="1">
        <v>50</v>
      </c>
      <c r="J661" s="4">
        <v>151</v>
      </c>
      <c r="K661" s="1">
        <v>0</v>
      </c>
      <c r="L661" s="1">
        <f t="shared" si="48"/>
        <v>-50</v>
      </c>
      <c r="M661" s="1">
        <f t="shared" si="46"/>
        <v>15223.07</v>
      </c>
    </row>
    <row r="662" spans="1:13" x14ac:dyDescent="0.25">
      <c r="A662" s="6">
        <v>44497</v>
      </c>
      <c r="B662" t="s">
        <v>409</v>
      </c>
      <c r="C662" s="5" t="s">
        <v>2</v>
      </c>
      <c r="D662" s="5" t="s">
        <v>269</v>
      </c>
      <c r="E662" s="5" t="s">
        <v>20</v>
      </c>
      <c r="F662" s="5" t="s">
        <v>1</v>
      </c>
      <c r="G662" s="3">
        <f t="shared" si="49"/>
        <v>6.6225165562913907E-3</v>
      </c>
      <c r="H662" s="5" t="s">
        <v>314</v>
      </c>
      <c r="I662" s="1">
        <v>50</v>
      </c>
      <c r="J662" s="4">
        <v>151</v>
      </c>
      <c r="K662" s="1">
        <v>0</v>
      </c>
      <c r="L662" s="1">
        <f t="shared" si="48"/>
        <v>-50</v>
      </c>
      <c r="M662" s="1">
        <f t="shared" si="46"/>
        <v>15173.07</v>
      </c>
    </row>
    <row r="663" spans="1:13" x14ac:dyDescent="0.25">
      <c r="A663" s="6">
        <v>44497</v>
      </c>
      <c r="B663" t="s">
        <v>410</v>
      </c>
      <c r="C663" s="5" t="s">
        <v>2</v>
      </c>
      <c r="D663" s="5" t="s">
        <v>269</v>
      </c>
      <c r="E663" s="5" t="s">
        <v>3</v>
      </c>
      <c r="F663" s="5" t="s">
        <v>1</v>
      </c>
      <c r="G663" s="3">
        <f t="shared" si="49"/>
        <v>9.0090090090090089E-3</v>
      </c>
      <c r="H663" s="5" t="s">
        <v>105</v>
      </c>
      <c r="I663" s="1">
        <v>50</v>
      </c>
      <c r="J663" s="4">
        <v>111</v>
      </c>
      <c r="K663" s="1">
        <v>0</v>
      </c>
      <c r="L663" s="1">
        <f t="shared" si="48"/>
        <v>-50</v>
      </c>
      <c r="M663" s="1">
        <f t="shared" si="46"/>
        <v>15123.07</v>
      </c>
    </row>
    <row r="664" spans="1:13" x14ac:dyDescent="0.25">
      <c r="A664" s="6">
        <v>44504</v>
      </c>
      <c r="B664" t="s">
        <v>330</v>
      </c>
      <c r="C664" s="5" t="s">
        <v>2</v>
      </c>
      <c r="D664" s="5" t="s">
        <v>169</v>
      </c>
      <c r="E664" s="5" t="s">
        <v>22</v>
      </c>
      <c r="F664" s="5" t="s">
        <v>1</v>
      </c>
      <c r="G664" s="3">
        <f t="shared" si="49"/>
        <v>2.9411764705882353E-2</v>
      </c>
      <c r="H664" s="5" t="s">
        <v>40</v>
      </c>
      <c r="I664" s="1">
        <v>50</v>
      </c>
      <c r="J664" s="4">
        <v>34</v>
      </c>
      <c r="K664" s="1">
        <v>0</v>
      </c>
      <c r="L664" s="1">
        <f t="shared" si="48"/>
        <v>-50</v>
      </c>
      <c r="M664" s="1">
        <f t="shared" si="46"/>
        <v>15073.07</v>
      </c>
    </row>
    <row r="665" spans="1:13" x14ac:dyDescent="0.25">
      <c r="A665" s="6">
        <v>44504</v>
      </c>
      <c r="B665" t="s">
        <v>49</v>
      </c>
      <c r="C665" s="5" t="s">
        <v>2</v>
      </c>
      <c r="D665" s="5" t="s">
        <v>169</v>
      </c>
      <c r="E665" s="5" t="s">
        <v>22</v>
      </c>
      <c r="F665" s="5" t="s">
        <v>1</v>
      </c>
      <c r="G665" s="3">
        <f t="shared" si="49"/>
        <v>2.7777777777777776E-2</v>
      </c>
      <c r="H665" s="5" t="s">
        <v>81</v>
      </c>
      <c r="I665" s="1">
        <v>50</v>
      </c>
      <c r="J665" s="4">
        <v>36</v>
      </c>
      <c r="K665" s="1">
        <v>0</v>
      </c>
      <c r="L665" s="1">
        <f t="shared" si="48"/>
        <v>-50</v>
      </c>
      <c r="M665" s="1">
        <f t="shared" ref="M665:M729" si="50">M664+L665</f>
        <v>15023.07</v>
      </c>
    </row>
    <row r="666" spans="1:13" x14ac:dyDescent="0.25">
      <c r="A666" s="6">
        <v>44504</v>
      </c>
      <c r="B666" t="s">
        <v>345</v>
      </c>
      <c r="C666" s="5" t="s">
        <v>2</v>
      </c>
      <c r="D666" s="5" t="s">
        <v>169</v>
      </c>
      <c r="E666" s="5" t="s">
        <v>3</v>
      </c>
      <c r="F666" s="5" t="s">
        <v>1</v>
      </c>
      <c r="G666" s="3">
        <f t="shared" si="49"/>
        <v>1.2345679012345678E-2</v>
      </c>
      <c r="H666" s="5" t="s">
        <v>86</v>
      </c>
      <c r="I666" s="1">
        <v>50</v>
      </c>
      <c r="J666" s="4">
        <v>81</v>
      </c>
      <c r="K666" s="1">
        <v>525</v>
      </c>
      <c r="L666" s="1">
        <f t="shared" si="48"/>
        <v>475</v>
      </c>
      <c r="M666" s="1">
        <f t="shared" si="50"/>
        <v>15498.07</v>
      </c>
    </row>
    <row r="667" spans="1:13" x14ac:dyDescent="0.25">
      <c r="A667" s="6">
        <v>44504</v>
      </c>
      <c r="B667" t="s">
        <v>161</v>
      </c>
      <c r="C667" s="5" t="s">
        <v>2</v>
      </c>
      <c r="D667" s="5" t="s">
        <v>169</v>
      </c>
      <c r="E667" s="5" t="s">
        <v>17</v>
      </c>
      <c r="F667" s="5" t="s">
        <v>1</v>
      </c>
      <c r="G667" s="3">
        <f t="shared" si="49"/>
        <v>1.098901098901099E-2</v>
      </c>
      <c r="H667" s="5" t="s">
        <v>40</v>
      </c>
      <c r="I667" s="1">
        <v>50</v>
      </c>
      <c r="J667" s="4">
        <v>91</v>
      </c>
      <c r="K667" s="1">
        <v>0</v>
      </c>
      <c r="L667" s="1">
        <f t="shared" si="48"/>
        <v>-50</v>
      </c>
      <c r="M667" s="1">
        <f t="shared" si="50"/>
        <v>15448.07</v>
      </c>
    </row>
    <row r="668" spans="1:13" x14ac:dyDescent="0.25">
      <c r="A668" s="6">
        <v>44504</v>
      </c>
      <c r="B668" t="s">
        <v>363</v>
      </c>
      <c r="C668" s="5" t="s">
        <v>2</v>
      </c>
      <c r="D668" s="5" t="s">
        <v>169</v>
      </c>
      <c r="E668" s="5" t="s">
        <v>23</v>
      </c>
      <c r="F668" s="5" t="s">
        <v>1</v>
      </c>
      <c r="G668" s="3">
        <f t="shared" si="49"/>
        <v>6.6225165562913907E-3</v>
      </c>
      <c r="H668" s="5" t="s">
        <v>221</v>
      </c>
      <c r="I668" s="1">
        <v>50</v>
      </c>
      <c r="J668" s="4">
        <v>151</v>
      </c>
      <c r="K668" s="1">
        <v>0</v>
      </c>
      <c r="L668" s="1">
        <f t="shared" si="48"/>
        <v>-50</v>
      </c>
      <c r="M668" s="1">
        <f t="shared" si="50"/>
        <v>15398.07</v>
      </c>
    </row>
    <row r="669" spans="1:13" x14ac:dyDescent="0.25">
      <c r="A669" s="6">
        <v>44511</v>
      </c>
      <c r="B669" t="s">
        <v>330</v>
      </c>
      <c r="C669" s="5" t="s">
        <v>2</v>
      </c>
      <c r="D669" s="5" t="s">
        <v>53</v>
      </c>
      <c r="E669" s="5" t="s">
        <v>22</v>
      </c>
      <c r="F669" s="5" t="s">
        <v>1</v>
      </c>
      <c r="G669" s="3">
        <f t="shared" si="49"/>
        <v>3.2258064516129031E-2</v>
      </c>
      <c r="H669" s="5" t="s">
        <v>40</v>
      </c>
      <c r="I669" s="1">
        <v>50</v>
      </c>
      <c r="J669" s="4">
        <v>31</v>
      </c>
      <c r="K669" s="1">
        <v>0</v>
      </c>
      <c r="L669" s="1">
        <f t="shared" si="48"/>
        <v>-50</v>
      </c>
      <c r="M669" s="1">
        <f t="shared" si="50"/>
        <v>15348.07</v>
      </c>
    </row>
    <row r="670" spans="1:13" x14ac:dyDescent="0.25">
      <c r="A670" s="6">
        <v>44511</v>
      </c>
      <c r="B670" t="s">
        <v>411</v>
      </c>
      <c r="C670" s="5" t="s">
        <v>2</v>
      </c>
      <c r="D670" s="5" t="s">
        <v>53</v>
      </c>
      <c r="E670" s="5" t="s">
        <v>22</v>
      </c>
      <c r="F670" s="5" t="s">
        <v>1</v>
      </c>
      <c r="G670" s="3">
        <f t="shared" si="49"/>
        <v>2.9411764705882353E-2</v>
      </c>
      <c r="H670" s="5" t="s">
        <v>45</v>
      </c>
      <c r="I670" s="1">
        <v>50</v>
      </c>
      <c r="J670" s="4">
        <v>34</v>
      </c>
      <c r="K670" s="1">
        <v>0</v>
      </c>
      <c r="L670" s="1">
        <f t="shared" si="48"/>
        <v>-50</v>
      </c>
      <c r="M670" s="1">
        <f t="shared" si="50"/>
        <v>15298.07</v>
      </c>
    </row>
    <row r="671" spans="1:13" x14ac:dyDescent="0.25">
      <c r="A671" s="6">
        <v>44511</v>
      </c>
      <c r="B671" t="s">
        <v>288</v>
      </c>
      <c r="C671" s="5" t="s">
        <v>2</v>
      </c>
      <c r="D671" s="5" t="s">
        <v>53</v>
      </c>
      <c r="E671" s="5" t="s">
        <v>3</v>
      </c>
      <c r="F671" s="5" t="s">
        <v>1</v>
      </c>
      <c r="G671" s="3">
        <f t="shared" si="49"/>
        <v>2.1739130434782608E-2</v>
      </c>
      <c r="H671" s="5" t="s">
        <v>116</v>
      </c>
      <c r="I671" s="1">
        <v>50</v>
      </c>
      <c r="J671" s="4">
        <v>46</v>
      </c>
      <c r="K671" s="1">
        <v>0</v>
      </c>
      <c r="L671" s="1">
        <f t="shared" si="48"/>
        <v>-50</v>
      </c>
      <c r="M671" s="1">
        <f t="shared" si="50"/>
        <v>15248.07</v>
      </c>
    </row>
    <row r="672" spans="1:13" x14ac:dyDescent="0.25">
      <c r="A672" s="6">
        <v>44511</v>
      </c>
      <c r="B672" t="s">
        <v>312</v>
      </c>
      <c r="C672" s="5" t="s">
        <v>2</v>
      </c>
      <c r="D672" s="5" t="s">
        <v>53</v>
      </c>
      <c r="E672" s="5" t="s">
        <v>22</v>
      </c>
      <c r="F672" s="5" t="s">
        <v>1</v>
      </c>
      <c r="G672" s="3">
        <f t="shared" si="49"/>
        <v>7.9365079365079361E-3</v>
      </c>
      <c r="H672" s="5" t="s">
        <v>374</v>
      </c>
      <c r="I672" s="1">
        <v>50</v>
      </c>
      <c r="J672" s="4">
        <v>126</v>
      </c>
      <c r="K672" s="1">
        <v>0</v>
      </c>
      <c r="L672" s="1">
        <f t="shared" si="48"/>
        <v>-50</v>
      </c>
      <c r="M672" s="1">
        <f t="shared" si="50"/>
        <v>15198.07</v>
      </c>
    </row>
    <row r="673" spans="1:13" x14ac:dyDescent="0.25">
      <c r="A673" s="6">
        <v>44511</v>
      </c>
      <c r="B673" t="s">
        <v>88</v>
      </c>
      <c r="C673" s="5" t="s">
        <v>2</v>
      </c>
      <c r="D673" s="5" t="s">
        <v>53</v>
      </c>
      <c r="E673" s="5" t="s">
        <v>23</v>
      </c>
      <c r="F673" s="5" t="s">
        <v>1</v>
      </c>
      <c r="G673" s="3">
        <f t="shared" si="49"/>
        <v>6.6225165562913907E-3</v>
      </c>
      <c r="H673" s="5" t="s">
        <v>40</v>
      </c>
      <c r="I673" s="1">
        <v>50</v>
      </c>
      <c r="J673" s="4">
        <v>151</v>
      </c>
      <c r="K673" s="1">
        <v>0</v>
      </c>
      <c r="L673" s="1">
        <f t="shared" si="48"/>
        <v>-50</v>
      </c>
      <c r="M673" s="1">
        <f t="shared" si="50"/>
        <v>15148.07</v>
      </c>
    </row>
    <row r="674" spans="1:13" x14ac:dyDescent="0.25">
      <c r="A674" s="6">
        <v>44511</v>
      </c>
      <c r="B674" t="s">
        <v>316</v>
      </c>
      <c r="C674" s="5" t="s">
        <v>2</v>
      </c>
      <c r="D674" s="5" t="s">
        <v>53</v>
      </c>
      <c r="E674" s="5" t="s">
        <v>3</v>
      </c>
      <c r="F674" s="5" t="s">
        <v>1</v>
      </c>
      <c r="G674" s="3">
        <f t="shared" si="49"/>
        <v>3.3222591362126247E-3</v>
      </c>
      <c r="H674" s="5" t="s">
        <v>40</v>
      </c>
      <c r="I674" s="1">
        <v>50</v>
      </c>
      <c r="J674" s="4">
        <v>301</v>
      </c>
      <c r="K674" s="1">
        <v>0</v>
      </c>
      <c r="L674" s="1">
        <f t="shared" si="48"/>
        <v>-50</v>
      </c>
      <c r="M674" s="1">
        <f t="shared" si="50"/>
        <v>15098.07</v>
      </c>
    </row>
    <row r="675" spans="1:13" x14ac:dyDescent="0.25">
      <c r="A675" s="6">
        <v>44511</v>
      </c>
      <c r="B675" t="s">
        <v>251</v>
      </c>
      <c r="C675" s="5" t="s">
        <v>2</v>
      </c>
      <c r="D675" s="5" t="s">
        <v>53</v>
      </c>
      <c r="E675" s="5" t="s">
        <v>3</v>
      </c>
      <c r="F675" s="5" t="s">
        <v>1</v>
      </c>
      <c r="G675" s="3">
        <f t="shared" si="49"/>
        <v>3.6231884057971015E-3</v>
      </c>
      <c r="H675" s="5" t="s">
        <v>40</v>
      </c>
      <c r="I675" s="1">
        <v>50</v>
      </c>
      <c r="J675" s="4">
        <v>276</v>
      </c>
      <c r="K675" s="1">
        <v>0</v>
      </c>
      <c r="L675" s="1">
        <f t="shared" si="48"/>
        <v>-50</v>
      </c>
      <c r="M675" s="1">
        <f t="shared" si="50"/>
        <v>15048.07</v>
      </c>
    </row>
    <row r="676" spans="1:13" x14ac:dyDescent="0.25">
      <c r="A676" s="6">
        <v>44518</v>
      </c>
      <c r="B676" t="s">
        <v>58</v>
      </c>
      <c r="C676" s="5" t="s">
        <v>2</v>
      </c>
      <c r="D676" s="5" t="s">
        <v>172</v>
      </c>
      <c r="E676" s="5" t="s">
        <v>22</v>
      </c>
      <c r="F676" s="5" t="s">
        <v>1</v>
      </c>
      <c r="G676" s="3">
        <f t="shared" si="49"/>
        <v>5.2631578947368418E-2</v>
      </c>
      <c r="H676" s="5" t="s">
        <v>125</v>
      </c>
      <c r="I676" s="1">
        <v>50</v>
      </c>
      <c r="J676" s="4">
        <v>19</v>
      </c>
      <c r="K676" s="1">
        <v>105</v>
      </c>
      <c r="L676" s="1">
        <f t="shared" si="48"/>
        <v>55</v>
      </c>
      <c r="M676" s="1">
        <f t="shared" si="50"/>
        <v>15103.07</v>
      </c>
    </row>
    <row r="677" spans="1:13" x14ac:dyDescent="0.25">
      <c r="A677" s="6">
        <v>44518</v>
      </c>
      <c r="B677" t="s">
        <v>334</v>
      </c>
      <c r="C677" s="5" t="s">
        <v>2</v>
      </c>
      <c r="D677" s="5" t="s">
        <v>172</v>
      </c>
      <c r="E677" s="5" t="s">
        <v>23</v>
      </c>
      <c r="F677" s="5" t="s">
        <v>1</v>
      </c>
      <c r="G677" s="3">
        <f t="shared" si="49"/>
        <v>3.4482758620689655E-2</v>
      </c>
      <c r="H677" s="5" t="s">
        <v>163</v>
      </c>
      <c r="I677" s="1">
        <v>50</v>
      </c>
      <c r="J677" s="4">
        <v>29</v>
      </c>
      <c r="K677" s="1">
        <v>0</v>
      </c>
      <c r="L677" s="1">
        <f t="shared" si="48"/>
        <v>-50</v>
      </c>
      <c r="M677" s="1">
        <f t="shared" si="50"/>
        <v>15053.07</v>
      </c>
    </row>
    <row r="678" spans="1:13" x14ac:dyDescent="0.25">
      <c r="A678" s="6">
        <v>44518</v>
      </c>
      <c r="B678" t="s">
        <v>277</v>
      </c>
      <c r="C678" s="5" t="s">
        <v>2</v>
      </c>
      <c r="D678" s="5" t="s">
        <v>172</v>
      </c>
      <c r="E678" s="5" t="s">
        <v>280</v>
      </c>
      <c r="F678" s="5" t="s">
        <v>1</v>
      </c>
      <c r="G678" s="3">
        <f t="shared" si="49"/>
        <v>2.4390243902439025E-2</v>
      </c>
      <c r="H678" s="5" t="s">
        <v>40</v>
      </c>
      <c r="I678" s="1">
        <v>50</v>
      </c>
      <c r="J678" s="4">
        <v>41</v>
      </c>
      <c r="K678" s="1">
        <v>0</v>
      </c>
      <c r="L678" s="1">
        <f t="shared" si="48"/>
        <v>-50</v>
      </c>
      <c r="M678" s="1">
        <f t="shared" si="50"/>
        <v>15003.07</v>
      </c>
    </row>
    <row r="679" spans="1:13" x14ac:dyDescent="0.25">
      <c r="A679" s="6">
        <v>44518</v>
      </c>
      <c r="B679" t="s">
        <v>286</v>
      </c>
      <c r="C679" s="5" t="s">
        <v>2</v>
      </c>
      <c r="D679" s="5" t="s">
        <v>172</v>
      </c>
      <c r="E679" s="5" t="s">
        <v>19</v>
      </c>
      <c r="F679" s="5" t="s">
        <v>1</v>
      </c>
      <c r="G679" s="3">
        <f t="shared" si="49"/>
        <v>1.4925373134328358E-2</v>
      </c>
      <c r="H679" s="5" t="s">
        <v>40</v>
      </c>
      <c r="I679" s="1">
        <v>50</v>
      </c>
      <c r="J679" s="4">
        <v>67</v>
      </c>
      <c r="K679" s="1">
        <v>0</v>
      </c>
      <c r="L679" s="1">
        <f t="shared" si="48"/>
        <v>-50</v>
      </c>
      <c r="M679" s="1">
        <f t="shared" si="50"/>
        <v>14953.07</v>
      </c>
    </row>
    <row r="680" spans="1:13" x14ac:dyDescent="0.25">
      <c r="A680" s="6">
        <v>44518</v>
      </c>
      <c r="B680" t="s">
        <v>262</v>
      </c>
      <c r="C680" s="5" t="s">
        <v>2</v>
      </c>
      <c r="D680" s="5" t="s">
        <v>172</v>
      </c>
      <c r="E680" s="5" t="s">
        <v>3</v>
      </c>
      <c r="F680" s="5" t="s">
        <v>1</v>
      </c>
      <c r="G680" s="3">
        <f t="shared" si="49"/>
        <v>1.2345679012345678E-2</v>
      </c>
      <c r="H680" s="5" t="s">
        <v>165</v>
      </c>
      <c r="I680" s="1">
        <v>50</v>
      </c>
      <c r="J680" s="4">
        <v>81</v>
      </c>
      <c r="K680" s="1">
        <v>0</v>
      </c>
      <c r="L680" s="1">
        <f t="shared" ref="L680:L743" si="51">K680-I680</f>
        <v>-50</v>
      </c>
      <c r="M680" s="1">
        <f t="shared" si="50"/>
        <v>14903.07</v>
      </c>
    </row>
    <row r="681" spans="1:13" x14ac:dyDescent="0.25">
      <c r="A681" s="6">
        <v>44518</v>
      </c>
      <c r="B681" t="s">
        <v>333</v>
      </c>
      <c r="C681" s="5" t="s">
        <v>2</v>
      </c>
      <c r="D681" s="5" t="s">
        <v>172</v>
      </c>
      <c r="E681" s="5" t="s">
        <v>381</v>
      </c>
      <c r="F681" s="5" t="s">
        <v>1</v>
      </c>
      <c r="G681" s="3">
        <f t="shared" si="49"/>
        <v>6.6225165562913907E-3</v>
      </c>
      <c r="H681" s="5" t="s">
        <v>40</v>
      </c>
      <c r="I681" s="1">
        <v>50</v>
      </c>
      <c r="J681" s="4">
        <v>151</v>
      </c>
      <c r="K681" s="1">
        <v>0</v>
      </c>
      <c r="L681" s="1">
        <f t="shared" si="51"/>
        <v>-50</v>
      </c>
      <c r="M681" s="1">
        <f t="shared" si="50"/>
        <v>14853.07</v>
      </c>
    </row>
    <row r="682" spans="1:13" x14ac:dyDescent="0.25">
      <c r="A682" s="6">
        <v>44532</v>
      </c>
      <c r="B682" t="s">
        <v>261</v>
      </c>
      <c r="C682" s="5" t="s">
        <v>2</v>
      </c>
      <c r="D682" s="5" t="s">
        <v>181</v>
      </c>
      <c r="E682" s="5" t="s">
        <v>22</v>
      </c>
      <c r="F682" s="5" t="s">
        <v>1</v>
      </c>
      <c r="G682" s="3">
        <f t="shared" si="49"/>
        <v>2.7777777777777776E-2</v>
      </c>
      <c r="H682" s="5" t="s">
        <v>35</v>
      </c>
      <c r="I682" s="1">
        <v>50</v>
      </c>
      <c r="J682" s="4">
        <v>36</v>
      </c>
      <c r="K682" s="1">
        <v>0</v>
      </c>
      <c r="L682" s="1">
        <f t="shared" si="51"/>
        <v>-50</v>
      </c>
      <c r="M682" s="1">
        <f t="shared" si="50"/>
        <v>14803.07</v>
      </c>
    </row>
    <row r="683" spans="1:13" x14ac:dyDescent="0.25">
      <c r="A683" s="6">
        <v>44532</v>
      </c>
      <c r="B683" t="s">
        <v>284</v>
      </c>
      <c r="C683" s="5" t="s">
        <v>2</v>
      </c>
      <c r="D683" s="5" t="s">
        <v>181</v>
      </c>
      <c r="E683" s="5" t="s">
        <v>19</v>
      </c>
      <c r="F683" s="5" t="s">
        <v>1</v>
      </c>
      <c r="G683" s="3">
        <f t="shared" si="49"/>
        <v>3.2258064516129031E-2</v>
      </c>
      <c r="H683" s="5" t="s">
        <v>68</v>
      </c>
      <c r="I683" s="1">
        <v>50</v>
      </c>
      <c r="J683" s="4">
        <v>31</v>
      </c>
      <c r="K683" s="1">
        <v>0</v>
      </c>
      <c r="L683" s="1">
        <f t="shared" si="51"/>
        <v>-50</v>
      </c>
      <c r="M683" s="1">
        <f t="shared" si="50"/>
        <v>14753.07</v>
      </c>
    </row>
    <row r="684" spans="1:13" x14ac:dyDescent="0.25">
      <c r="A684" s="6">
        <v>44532</v>
      </c>
      <c r="B684" t="s">
        <v>49</v>
      </c>
      <c r="C684" s="5" t="s">
        <v>2</v>
      </c>
      <c r="D684" s="5" t="s">
        <v>181</v>
      </c>
      <c r="E684" s="5" t="s">
        <v>3</v>
      </c>
      <c r="F684" s="5" t="s">
        <v>1</v>
      </c>
      <c r="G684" s="3">
        <f t="shared" si="49"/>
        <v>2.7777777777777776E-2</v>
      </c>
      <c r="H684" s="5" t="s">
        <v>26</v>
      </c>
      <c r="I684" s="1">
        <v>50</v>
      </c>
      <c r="J684" s="4">
        <v>36</v>
      </c>
      <c r="K684" s="1">
        <v>243.75</v>
      </c>
      <c r="L684" s="1">
        <f t="shared" si="51"/>
        <v>193.75</v>
      </c>
      <c r="M684" s="1">
        <f t="shared" si="50"/>
        <v>14946.82</v>
      </c>
    </row>
    <row r="685" spans="1:13" x14ac:dyDescent="0.25">
      <c r="A685" s="6">
        <v>44539</v>
      </c>
      <c r="B685" t="s">
        <v>413</v>
      </c>
      <c r="C685" s="5" t="s">
        <v>2</v>
      </c>
      <c r="D685" s="5" t="s">
        <v>336</v>
      </c>
      <c r="E685" s="5" t="s">
        <v>3</v>
      </c>
      <c r="F685" s="5" t="s">
        <v>1</v>
      </c>
      <c r="G685" s="3">
        <f t="shared" si="49"/>
        <v>8.3333333333333329E-2</v>
      </c>
      <c r="H685" s="5" t="s">
        <v>32</v>
      </c>
      <c r="I685" s="1">
        <v>50</v>
      </c>
      <c r="J685" s="4">
        <v>12</v>
      </c>
      <c r="K685" s="1">
        <v>0</v>
      </c>
      <c r="L685" s="1">
        <f t="shared" si="51"/>
        <v>-50</v>
      </c>
      <c r="M685" s="1">
        <f t="shared" si="50"/>
        <v>14896.82</v>
      </c>
    </row>
    <row r="686" spans="1:13" x14ac:dyDescent="0.25">
      <c r="A686" s="6">
        <v>44539</v>
      </c>
      <c r="B686" t="s">
        <v>414</v>
      </c>
      <c r="C686" s="5" t="s">
        <v>2</v>
      </c>
      <c r="D686" s="5" t="s">
        <v>336</v>
      </c>
      <c r="E686" s="5" t="s">
        <v>3</v>
      </c>
      <c r="F686" s="5" t="s">
        <v>1</v>
      </c>
      <c r="G686" s="3">
        <f t="shared" si="49"/>
        <v>5.2631578947368418E-2</v>
      </c>
      <c r="H686" s="5" t="s">
        <v>121</v>
      </c>
      <c r="I686" s="1">
        <v>50</v>
      </c>
      <c r="J686" s="4">
        <v>19</v>
      </c>
      <c r="K686" s="1">
        <v>0</v>
      </c>
      <c r="L686" s="1">
        <f t="shared" si="51"/>
        <v>-50</v>
      </c>
      <c r="M686" s="1">
        <f t="shared" si="50"/>
        <v>14846.82</v>
      </c>
    </row>
    <row r="687" spans="1:13" x14ac:dyDescent="0.25">
      <c r="A687" s="6">
        <v>44539</v>
      </c>
      <c r="B687" t="s">
        <v>415</v>
      </c>
      <c r="C687" s="5" t="s">
        <v>2</v>
      </c>
      <c r="D687" s="5" t="s">
        <v>336</v>
      </c>
      <c r="E687" s="5" t="s">
        <v>22</v>
      </c>
      <c r="F687" s="5" t="s">
        <v>1</v>
      </c>
      <c r="G687" s="3">
        <f t="shared" si="49"/>
        <v>6.6666666666666666E-2</v>
      </c>
      <c r="H687" s="5" t="s">
        <v>121</v>
      </c>
      <c r="I687" s="1">
        <v>50</v>
      </c>
      <c r="J687" s="4">
        <v>15</v>
      </c>
      <c r="K687" s="1">
        <v>0</v>
      </c>
      <c r="L687" s="1">
        <f t="shared" si="51"/>
        <v>-50</v>
      </c>
      <c r="M687" s="1">
        <f t="shared" si="50"/>
        <v>14796.82</v>
      </c>
    </row>
    <row r="688" spans="1:13" x14ac:dyDescent="0.25">
      <c r="A688" s="6">
        <v>44567</v>
      </c>
      <c r="B688" t="s">
        <v>148</v>
      </c>
      <c r="C688" s="5" t="s">
        <v>2</v>
      </c>
      <c r="D688" s="5" t="s">
        <v>182</v>
      </c>
      <c r="E688" s="5" t="s">
        <v>3</v>
      </c>
      <c r="F688" s="5" t="s">
        <v>1</v>
      </c>
      <c r="G688" s="3">
        <f t="shared" si="49"/>
        <v>6.6666666666666666E-2</v>
      </c>
      <c r="H688" s="5" t="s">
        <v>41</v>
      </c>
      <c r="I688" s="1">
        <v>50</v>
      </c>
      <c r="J688" s="4">
        <v>15</v>
      </c>
      <c r="K688" s="1">
        <v>0</v>
      </c>
      <c r="L688" s="1">
        <f t="shared" si="51"/>
        <v>-50</v>
      </c>
      <c r="M688" s="1">
        <f t="shared" si="50"/>
        <v>14746.82</v>
      </c>
    </row>
    <row r="689" spans="1:13" x14ac:dyDescent="0.25">
      <c r="A689" s="6">
        <v>44567</v>
      </c>
      <c r="B689" t="s">
        <v>151</v>
      </c>
      <c r="C689" s="5" t="s">
        <v>2</v>
      </c>
      <c r="D689" s="5" t="s">
        <v>182</v>
      </c>
      <c r="E689" s="5" t="s">
        <v>3</v>
      </c>
      <c r="F689" s="5" t="s">
        <v>1</v>
      </c>
      <c r="G689" s="3">
        <f t="shared" si="49"/>
        <v>3.2258064516129031E-2</v>
      </c>
      <c r="H689" s="5" t="s">
        <v>97</v>
      </c>
      <c r="I689" s="1">
        <v>50</v>
      </c>
      <c r="J689" s="4">
        <v>31</v>
      </c>
      <c r="K689" s="1">
        <v>0</v>
      </c>
      <c r="L689" s="1">
        <f t="shared" si="51"/>
        <v>-50</v>
      </c>
      <c r="M689" s="1">
        <f t="shared" si="50"/>
        <v>14696.82</v>
      </c>
    </row>
    <row r="690" spans="1:13" x14ac:dyDescent="0.25">
      <c r="A690" s="6">
        <v>44567</v>
      </c>
      <c r="B690" t="s">
        <v>57</v>
      </c>
      <c r="C690" s="5" t="s">
        <v>2</v>
      </c>
      <c r="D690" s="5" t="s">
        <v>182</v>
      </c>
      <c r="E690" s="5" t="s">
        <v>19</v>
      </c>
      <c r="F690" s="5" t="s">
        <v>1</v>
      </c>
      <c r="G690" s="3">
        <f t="shared" si="49"/>
        <v>2.4390243902439025E-2</v>
      </c>
      <c r="H690" s="5" t="s">
        <v>92</v>
      </c>
      <c r="I690" s="1">
        <v>50</v>
      </c>
      <c r="J690" s="4">
        <v>41</v>
      </c>
      <c r="K690" s="1">
        <v>0</v>
      </c>
      <c r="L690" s="1">
        <f t="shared" si="51"/>
        <v>-50</v>
      </c>
      <c r="M690" s="1">
        <f t="shared" si="50"/>
        <v>14646.82</v>
      </c>
    </row>
    <row r="691" spans="1:13" x14ac:dyDescent="0.25">
      <c r="A691" s="6">
        <v>44567</v>
      </c>
      <c r="B691" t="s">
        <v>216</v>
      </c>
      <c r="C691" s="5" t="s">
        <v>2</v>
      </c>
      <c r="D691" s="5" t="s">
        <v>182</v>
      </c>
      <c r="E691" s="5" t="s">
        <v>19</v>
      </c>
      <c r="F691" s="5" t="s">
        <v>1</v>
      </c>
      <c r="G691" s="3">
        <f t="shared" si="49"/>
        <v>2.4390243902439025E-2</v>
      </c>
      <c r="H691" s="5" t="s">
        <v>87</v>
      </c>
      <c r="I691" s="1">
        <v>50</v>
      </c>
      <c r="J691" s="4">
        <v>41</v>
      </c>
      <c r="K691" s="1">
        <v>0</v>
      </c>
      <c r="L691" s="1">
        <f t="shared" si="51"/>
        <v>-50</v>
      </c>
      <c r="M691" s="1">
        <f t="shared" si="50"/>
        <v>14596.82</v>
      </c>
    </row>
    <row r="692" spans="1:13" x14ac:dyDescent="0.25">
      <c r="A692" s="6">
        <v>44574</v>
      </c>
      <c r="B692" t="s">
        <v>57</v>
      </c>
      <c r="C692" s="5" t="s">
        <v>2</v>
      </c>
      <c r="D692" s="5" t="s">
        <v>185</v>
      </c>
      <c r="E692" s="5" t="s">
        <v>22</v>
      </c>
      <c r="F692" s="5" t="s">
        <v>1</v>
      </c>
      <c r="G692" s="3">
        <f t="shared" si="49"/>
        <v>4.3478260869565216E-2</v>
      </c>
      <c r="H692" s="5" t="s">
        <v>46</v>
      </c>
      <c r="I692" s="1">
        <v>50</v>
      </c>
      <c r="J692" s="4">
        <v>23</v>
      </c>
      <c r="K692" s="1">
        <v>0</v>
      </c>
      <c r="L692" s="1">
        <f t="shared" si="51"/>
        <v>-50</v>
      </c>
      <c r="M692" s="1">
        <f t="shared" si="50"/>
        <v>14546.82</v>
      </c>
    </row>
    <row r="693" spans="1:13" x14ac:dyDescent="0.25">
      <c r="A693" s="6">
        <v>44574</v>
      </c>
      <c r="B693" t="s">
        <v>288</v>
      </c>
      <c r="C693" s="5" t="s">
        <v>2</v>
      </c>
      <c r="D693" s="5" t="s">
        <v>185</v>
      </c>
      <c r="E693" s="5" t="s">
        <v>3</v>
      </c>
      <c r="F693" s="5" t="s">
        <v>1</v>
      </c>
      <c r="G693" s="3">
        <f t="shared" si="49"/>
        <v>1.6393442622950821E-2</v>
      </c>
      <c r="H693" s="5" t="s">
        <v>208</v>
      </c>
      <c r="I693" s="1">
        <v>50</v>
      </c>
      <c r="J693" s="4">
        <v>61</v>
      </c>
      <c r="K693" s="1">
        <v>0</v>
      </c>
      <c r="L693" s="1">
        <f t="shared" si="51"/>
        <v>-50</v>
      </c>
      <c r="M693" s="1">
        <f t="shared" si="50"/>
        <v>14496.82</v>
      </c>
    </row>
    <row r="694" spans="1:13" x14ac:dyDescent="0.25">
      <c r="A694" s="6">
        <v>44574</v>
      </c>
      <c r="B694" t="s">
        <v>297</v>
      </c>
      <c r="C694" s="5" t="s">
        <v>2</v>
      </c>
      <c r="D694" s="5" t="s">
        <v>185</v>
      </c>
      <c r="E694" s="5" t="s">
        <v>3</v>
      </c>
      <c r="F694" s="5" t="s">
        <v>1</v>
      </c>
      <c r="G694" s="3">
        <f t="shared" si="49"/>
        <v>1.098901098901099E-2</v>
      </c>
      <c r="H694" s="5" t="s">
        <v>63</v>
      </c>
      <c r="I694" s="1">
        <v>50</v>
      </c>
      <c r="J694" s="4">
        <v>91</v>
      </c>
      <c r="K694" s="1">
        <v>0</v>
      </c>
      <c r="L694" s="1">
        <f t="shared" si="51"/>
        <v>-50</v>
      </c>
      <c r="M694" s="1">
        <f t="shared" si="50"/>
        <v>14446.82</v>
      </c>
    </row>
    <row r="695" spans="1:13" x14ac:dyDescent="0.25">
      <c r="A695" s="6">
        <v>44574</v>
      </c>
      <c r="B695" t="s">
        <v>88</v>
      </c>
      <c r="C695" s="5" t="s">
        <v>2</v>
      </c>
      <c r="D695" s="5" t="s">
        <v>185</v>
      </c>
      <c r="E695" s="5" t="s">
        <v>3</v>
      </c>
      <c r="F695" s="5" t="s">
        <v>1</v>
      </c>
      <c r="G695" s="3">
        <f t="shared" si="49"/>
        <v>9.9009900990099011E-3</v>
      </c>
      <c r="H695" s="5" t="s">
        <v>46</v>
      </c>
      <c r="I695" s="1">
        <v>50</v>
      </c>
      <c r="J695" s="4">
        <v>101</v>
      </c>
      <c r="K695" s="1">
        <v>0</v>
      </c>
      <c r="L695" s="1">
        <f t="shared" si="51"/>
        <v>-50</v>
      </c>
      <c r="M695" s="1">
        <f t="shared" si="50"/>
        <v>14396.82</v>
      </c>
    </row>
    <row r="696" spans="1:13" x14ac:dyDescent="0.25">
      <c r="A696" s="6">
        <v>44574</v>
      </c>
      <c r="B696" t="s">
        <v>186</v>
      </c>
      <c r="C696" s="5" t="s">
        <v>2</v>
      </c>
      <c r="D696" s="5" t="s">
        <v>185</v>
      </c>
      <c r="E696" s="5" t="s">
        <v>3</v>
      </c>
      <c r="F696" s="5" t="s">
        <v>1</v>
      </c>
      <c r="G696" s="3">
        <f t="shared" si="49"/>
        <v>9.0090090090090089E-3</v>
      </c>
      <c r="H696" s="5" t="s">
        <v>225</v>
      </c>
      <c r="I696" s="1">
        <v>50</v>
      </c>
      <c r="J696" s="4">
        <v>111</v>
      </c>
      <c r="K696" s="1">
        <v>0</v>
      </c>
      <c r="L696" s="1">
        <f t="shared" si="51"/>
        <v>-50</v>
      </c>
      <c r="M696" s="1">
        <f t="shared" si="50"/>
        <v>14346.82</v>
      </c>
    </row>
    <row r="697" spans="1:13" x14ac:dyDescent="0.25">
      <c r="A697" s="6">
        <v>44574</v>
      </c>
      <c r="B697" t="s">
        <v>317</v>
      </c>
      <c r="C697" s="5" t="s">
        <v>2</v>
      </c>
      <c r="D697" s="5" t="s">
        <v>185</v>
      </c>
      <c r="E697" s="5" t="s">
        <v>3</v>
      </c>
      <c r="F697" s="5" t="s">
        <v>1</v>
      </c>
      <c r="G697" s="3">
        <f t="shared" si="49"/>
        <v>3.3222591362126247E-3</v>
      </c>
      <c r="H697" s="5" t="s">
        <v>40</v>
      </c>
      <c r="I697" s="1">
        <v>50</v>
      </c>
      <c r="J697" s="4">
        <v>301</v>
      </c>
      <c r="K697" s="1">
        <v>0</v>
      </c>
      <c r="L697" s="1">
        <f t="shared" si="51"/>
        <v>-50</v>
      </c>
      <c r="M697" s="1">
        <f t="shared" si="50"/>
        <v>14296.82</v>
      </c>
    </row>
    <row r="698" spans="1:13" x14ac:dyDescent="0.25">
      <c r="A698" s="6">
        <v>44574</v>
      </c>
      <c r="B698" t="s">
        <v>227</v>
      </c>
      <c r="C698" s="5" t="s">
        <v>2</v>
      </c>
      <c r="D698" s="5" t="s">
        <v>185</v>
      </c>
      <c r="E698" s="5" t="s">
        <v>22</v>
      </c>
      <c r="F698" s="5" t="s">
        <v>332</v>
      </c>
      <c r="G698" s="3">
        <f t="shared" si="49"/>
        <v>4.1666666666666664E-2</v>
      </c>
      <c r="H698" s="5" t="s">
        <v>138</v>
      </c>
      <c r="I698" s="1">
        <v>50</v>
      </c>
      <c r="J698" s="4">
        <v>24</v>
      </c>
      <c r="K698" s="1">
        <v>0</v>
      </c>
      <c r="L698" s="1">
        <f t="shared" si="51"/>
        <v>-50</v>
      </c>
      <c r="M698" s="1">
        <f t="shared" si="50"/>
        <v>14246.82</v>
      </c>
    </row>
    <row r="699" spans="1:13" x14ac:dyDescent="0.25">
      <c r="A699" s="6">
        <v>44581</v>
      </c>
      <c r="B699" t="s">
        <v>371</v>
      </c>
      <c r="C699" s="5" t="s">
        <v>2</v>
      </c>
      <c r="D699" s="5" t="s">
        <v>278</v>
      </c>
      <c r="E699" s="5" t="s">
        <v>3</v>
      </c>
      <c r="F699" s="5" t="s">
        <v>1</v>
      </c>
      <c r="G699" s="3">
        <f t="shared" si="49"/>
        <v>4.7619047619047616E-2</v>
      </c>
      <c r="H699" s="5" t="s">
        <v>150</v>
      </c>
      <c r="I699" s="1">
        <v>50</v>
      </c>
      <c r="J699" s="4">
        <v>21</v>
      </c>
      <c r="K699" s="1">
        <v>0</v>
      </c>
      <c r="L699" s="1">
        <f t="shared" si="51"/>
        <v>-50</v>
      </c>
      <c r="M699" s="1">
        <f t="shared" si="50"/>
        <v>14196.82</v>
      </c>
    </row>
    <row r="700" spans="1:13" x14ac:dyDescent="0.25">
      <c r="A700" s="6">
        <v>44581</v>
      </c>
      <c r="B700" t="s">
        <v>343</v>
      </c>
      <c r="C700" s="5" t="s">
        <v>2</v>
      </c>
      <c r="D700" s="5" t="s">
        <v>278</v>
      </c>
      <c r="E700" s="5" t="s">
        <v>3</v>
      </c>
      <c r="F700" s="5" t="s">
        <v>1</v>
      </c>
      <c r="G700" s="3">
        <f t="shared" si="49"/>
        <v>4.7619047619047616E-2</v>
      </c>
      <c r="H700" s="5" t="s">
        <v>121</v>
      </c>
      <c r="I700" s="1">
        <v>50</v>
      </c>
      <c r="J700" s="4">
        <v>21</v>
      </c>
      <c r="K700" s="1">
        <v>0</v>
      </c>
      <c r="L700" s="1">
        <f t="shared" si="51"/>
        <v>-50</v>
      </c>
      <c r="M700" s="1">
        <f t="shared" si="50"/>
        <v>14146.82</v>
      </c>
    </row>
    <row r="701" spans="1:13" x14ac:dyDescent="0.25">
      <c r="A701" s="6">
        <v>44581</v>
      </c>
      <c r="B701" t="s">
        <v>199</v>
      </c>
      <c r="C701" s="5" t="s">
        <v>2</v>
      </c>
      <c r="D701" s="5" t="s">
        <v>278</v>
      </c>
      <c r="E701" s="5" t="s">
        <v>22</v>
      </c>
      <c r="F701" s="5" t="s">
        <v>1</v>
      </c>
      <c r="G701" s="3">
        <f t="shared" si="49"/>
        <v>2.9411764705882353E-2</v>
      </c>
      <c r="H701" s="5" t="s">
        <v>40</v>
      </c>
      <c r="I701" s="1">
        <v>50</v>
      </c>
      <c r="J701" s="4">
        <v>34</v>
      </c>
      <c r="K701" s="1">
        <v>0</v>
      </c>
      <c r="L701" s="1">
        <f t="shared" si="51"/>
        <v>-50</v>
      </c>
      <c r="M701" s="1">
        <f t="shared" si="50"/>
        <v>14096.82</v>
      </c>
    </row>
    <row r="702" spans="1:13" x14ac:dyDescent="0.25">
      <c r="A702" s="6">
        <v>44581</v>
      </c>
      <c r="B702" t="s">
        <v>201</v>
      </c>
      <c r="C702" s="5" t="s">
        <v>2</v>
      </c>
      <c r="D702" s="5" t="s">
        <v>278</v>
      </c>
      <c r="E702" s="5" t="s">
        <v>3</v>
      </c>
      <c r="F702" s="5" t="s">
        <v>1</v>
      </c>
      <c r="G702" s="3">
        <f t="shared" si="49"/>
        <v>9.9009900990099011E-3</v>
      </c>
      <c r="H702" s="5" t="s">
        <v>40</v>
      </c>
      <c r="I702" s="1">
        <v>50</v>
      </c>
      <c r="J702" s="4">
        <v>101</v>
      </c>
      <c r="K702" s="1">
        <v>0</v>
      </c>
      <c r="L702" s="1">
        <f t="shared" si="51"/>
        <v>-50</v>
      </c>
      <c r="M702" s="1">
        <f t="shared" si="50"/>
        <v>14046.82</v>
      </c>
    </row>
    <row r="703" spans="1:13" x14ac:dyDescent="0.25">
      <c r="A703" s="6">
        <v>44588</v>
      </c>
      <c r="B703" t="s">
        <v>57</v>
      </c>
      <c r="C703" s="5" t="s">
        <v>2</v>
      </c>
      <c r="D703" s="5" t="s">
        <v>193</v>
      </c>
      <c r="E703" s="5" t="s">
        <v>23</v>
      </c>
      <c r="F703" s="5" t="s">
        <v>1</v>
      </c>
      <c r="G703" s="3">
        <f t="shared" si="49"/>
        <v>2.1739130434782608E-2</v>
      </c>
      <c r="H703" s="5" t="s">
        <v>51</v>
      </c>
      <c r="I703" s="1">
        <v>50</v>
      </c>
      <c r="J703" s="4">
        <v>46</v>
      </c>
      <c r="K703" s="1">
        <v>0</v>
      </c>
      <c r="L703" s="1">
        <f t="shared" si="51"/>
        <v>-50</v>
      </c>
      <c r="M703" s="1">
        <f t="shared" si="50"/>
        <v>13996.82</v>
      </c>
    </row>
    <row r="704" spans="1:13" x14ac:dyDescent="0.25">
      <c r="A704" s="6">
        <v>44588</v>
      </c>
      <c r="B704" t="s">
        <v>49</v>
      </c>
      <c r="C704" s="5" t="s">
        <v>2</v>
      </c>
      <c r="D704" s="5" t="s">
        <v>193</v>
      </c>
      <c r="E704" s="5" t="s">
        <v>23</v>
      </c>
      <c r="F704" s="5" t="s">
        <v>1</v>
      </c>
      <c r="G704" s="3">
        <f t="shared" si="49"/>
        <v>1.9607843137254902E-2</v>
      </c>
      <c r="H704" s="5" t="s">
        <v>408</v>
      </c>
      <c r="I704" s="1">
        <v>50</v>
      </c>
      <c r="J704" s="4">
        <v>51</v>
      </c>
      <c r="K704" s="1">
        <v>0</v>
      </c>
      <c r="L704" s="1">
        <f t="shared" si="51"/>
        <v>-50</v>
      </c>
      <c r="M704" s="1">
        <f t="shared" si="50"/>
        <v>13946.82</v>
      </c>
    </row>
    <row r="705" spans="1:13" x14ac:dyDescent="0.25">
      <c r="A705" s="6">
        <v>44588</v>
      </c>
      <c r="B705" t="s">
        <v>286</v>
      </c>
      <c r="C705" s="5" t="s">
        <v>2</v>
      </c>
      <c r="D705" s="5" t="s">
        <v>193</v>
      </c>
      <c r="E705" s="5" t="s">
        <v>21</v>
      </c>
      <c r="F705" s="5" t="s">
        <v>1</v>
      </c>
      <c r="G705" s="3">
        <f t="shared" ref="G705:G728" si="52">1/J705</f>
        <v>1.4084507042253521E-2</v>
      </c>
      <c r="H705" s="5" t="s">
        <v>40</v>
      </c>
      <c r="I705" s="1">
        <v>50</v>
      </c>
      <c r="J705" s="4">
        <v>71</v>
      </c>
      <c r="K705" s="1">
        <v>0</v>
      </c>
      <c r="L705" s="1">
        <f t="shared" si="51"/>
        <v>-50</v>
      </c>
      <c r="M705" s="1">
        <f t="shared" si="50"/>
        <v>13896.82</v>
      </c>
    </row>
    <row r="706" spans="1:13" x14ac:dyDescent="0.25">
      <c r="A706" s="6">
        <v>44588</v>
      </c>
      <c r="B706" t="s">
        <v>263</v>
      </c>
      <c r="C706" s="5" t="s">
        <v>2</v>
      </c>
      <c r="D706" s="5" t="s">
        <v>193</v>
      </c>
      <c r="E706" s="5" t="s">
        <v>3</v>
      </c>
      <c r="F706" s="5" t="s">
        <v>1</v>
      </c>
      <c r="G706" s="3">
        <f t="shared" si="52"/>
        <v>1.4084507042253521E-2</v>
      </c>
      <c r="H706" s="5" t="s">
        <v>224</v>
      </c>
      <c r="I706" s="1">
        <v>50</v>
      </c>
      <c r="J706" s="4">
        <v>71</v>
      </c>
      <c r="K706" s="1">
        <v>0</v>
      </c>
      <c r="L706" s="1">
        <f t="shared" si="51"/>
        <v>-50</v>
      </c>
      <c r="M706" s="1">
        <f t="shared" si="50"/>
        <v>13846.82</v>
      </c>
    </row>
    <row r="707" spans="1:13" x14ac:dyDescent="0.25">
      <c r="A707" s="6">
        <v>44588</v>
      </c>
      <c r="B707" t="s">
        <v>279</v>
      </c>
      <c r="C707" s="5" t="s">
        <v>2</v>
      </c>
      <c r="D707" s="5" t="s">
        <v>193</v>
      </c>
      <c r="E707" s="5" t="s">
        <v>381</v>
      </c>
      <c r="F707" s="5" t="s">
        <v>1</v>
      </c>
      <c r="G707" s="3">
        <f t="shared" si="52"/>
        <v>9.9009900990099011E-3</v>
      </c>
      <c r="H707" s="5" t="s">
        <v>40</v>
      </c>
      <c r="I707" s="1">
        <v>50</v>
      </c>
      <c r="J707" s="4">
        <v>101</v>
      </c>
      <c r="K707" s="1">
        <v>0</v>
      </c>
      <c r="L707" s="1">
        <f t="shared" si="51"/>
        <v>-50</v>
      </c>
      <c r="M707" s="1">
        <f t="shared" si="50"/>
        <v>13796.82</v>
      </c>
    </row>
    <row r="708" spans="1:13" x14ac:dyDescent="0.25">
      <c r="A708" s="6">
        <v>44588</v>
      </c>
      <c r="B708" t="s">
        <v>113</v>
      </c>
      <c r="C708" s="5" t="s">
        <v>2</v>
      </c>
      <c r="D708" s="5" t="s">
        <v>193</v>
      </c>
      <c r="E708" s="5" t="s">
        <v>3</v>
      </c>
      <c r="F708" s="5" t="s">
        <v>1</v>
      </c>
      <c r="G708" s="3">
        <f t="shared" si="52"/>
        <v>9.9009900990099011E-3</v>
      </c>
      <c r="H708" s="5" t="s">
        <v>26</v>
      </c>
      <c r="I708" s="1">
        <v>50</v>
      </c>
      <c r="J708" s="4">
        <v>101</v>
      </c>
      <c r="K708" s="1">
        <v>650</v>
      </c>
      <c r="L708" s="1">
        <f t="shared" si="51"/>
        <v>600</v>
      </c>
      <c r="M708" s="1">
        <f t="shared" si="50"/>
        <v>14396.82</v>
      </c>
    </row>
    <row r="709" spans="1:13" x14ac:dyDescent="0.25">
      <c r="A709" s="6">
        <v>44588</v>
      </c>
      <c r="B709" t="s">
        <v>291</v>
      </c>
      <c r="C709" s="5" t="s">
        <v>2</v>
      </c>
      <c r="D709" s="5" t="s">
        <v>193</v>
      </c>
      <c r="E709" s="5" t="s">
        <v>3</v>
      </c>
      <c r="F709" s="5" t="s">
        <v>1</v>
      </c>
      <c r="G709" s="3">
        <f t="shared" si="52"/>
        <v>9.0090090090090089E-3</v>
      </c>
      <c r="H709" s="5" t="s">
        <v>40</v>
      </c>
      <c r="I709" s="1">
        <v>50</v>
      </c>
      <c r="J709" s="4">
        <v>111</v>
      </c>
      <c r="K709" s="1">
        <v>0</v>
      </c>
      <c r="L709" s="1">
        <f t="shared" si="51"/>
        <v>-50</v>
      </c>
      <c r="M709" s="1">
        <f t="shared" si="50"/>
        <v>14346.82</v>
      </c>
    </row>
    <row r="710" spans="1:13" x14ac:dyDescent="0.25">
      <c r="A710" s="6">
        <v>44588</v>
      </c>
      <c r="B710" t="s">
        <v>349</v>
      </c>
      <c r="C710" s="5" t="s">
        <v>2</v>
      </c>
      <c r="D710" s="5" t="s">
        <v>193</v>
      </c>
      <c r="E710" s="5" t="s">
        <v>3</v>
      </c>
      <c r="F710" s="5" t="s">
        <v>1</v>
      </c>
      <c r="G710" s="3">
        <f t="shared" si="52"/>
        <v>1.098901098901099E-2</v>
      </c>
      <c r="H710" s="5" t="s">
        <v>26</v>
      </c>
      <c r="I710" s="1">
        <v>50</v>
      </c>
      <c r="J710" s="4">
        <v>91</v>
      </c>
      <c r="K710" s="1">
        <v>587.5</v>
      </c>
      <c r="L710" s="1">
        <f t="shared" si="51"/>
        <v>537.5</v>
      </c>
      <c r="M710" s="1">
        <f t="shared" si="50"/>
        <v>14884.32</v>
      </c>
    </row>
    <row r="711" spans="1:13" x14ac:dyDescent="0.25">
      <c r="A711" s="6">
        <v>44595</v>
      </c>
      <c r="B711" t="s">
        <v>288</v>
      </c>
      <c r="C711" s="5" t="s">
        <v>2</v>
      </c>
      <c r="D711" s="5" t="s">
        <v>200</v>
      </c>
      <c r="E711" s="5" t="s">
        <v>22</v>
      </c>
      <c r="F711" s="5" t="s">
        <v>1</v>
      </c>
      <c r="G711" s="3">
        <f t="shared" si="52"/>
        <v>3.4482758620689655E-2</v>
      </c>
      <c r="H711" s="5" t="s">
        <v>188</v>
      </c>
      <c r="I711" s="1">
        <v>50</v>
      </c>
      <c r="J711" s="4">
        <v>29</v>
      </c>
      <c r="K711" s="1">
        <v>0</v>
      </c>
      <c r="L711" s="1">
        <f t="shared" si="51"/>
        <v>-50</v>
      </c>
      <c r="M711" s="1">
        <f t="shared" si="50"/>
        <v>14834.32</v>
      </c>
    </row>
    <row r="712" spans="1:13" x14ac:dyDescent="0.25">
      <c r="A712" s="6">
        <v>44595</v>
      </c>
      <c r="B712" t="s">
        <v>263</v>
      </c>
      <c r="C712" s="5" t="s">
        <v>2</v>
      </c>
      <c r="D712" s="5" t="s">
        <v>200</v>
      </c>
      <c r="E712" s="5" t="s">
        <v>3</v>
      </c>
      <c r="F712" s="5" t="s">
        <v>1</v>
      </c>
      <c r="G712" s="3">
        <f t="shared" si="52"/>
        <v>1.7857142857142856E-2</v>
      </c>
      <c r="H712" s="5" t="s">
        <v>51</v>
      </c>
      <c r="I712" s="1">
        <v>50</v>
      </c>
      <c r="J712" s="4">
        <v>56</v>
      </c>
      <c r="K712" s="1">
        <v>0</v>
      </c>
      <c r="L712" s="1">
        <f t="shared" si="51"/>
        <v>-50</v>
      </c>
      <c r="M712" s="1">
        <f t="shared" si="50"/>
        <v>14784.32</v>
      </c>
    </row>
    <row r="713" spans="1:13" x14ac:dyDescent="0.25">
      <c r="A713" s="6">
        <v>44595</v>
      </c>
      <c r="B713" t="s">
        <v>262</v>
      </c>
      <c r="C713" s="5" t="s">
        <v>2</v>
      </c>
      <c r="D713" s="5" t="s">
        <v>200</v>
      </c>
      <c r="E713" s="5" t="s">
        <v>3</v>
      </c>
      <c r="F713" s="5" t="s">
        <v>1</v>
      </c>
      <c r="G713" s="3">
        <f t="shared" si="52"/>
        <v>1.6393442622950821E-2</v>
      </c>
      <c r="H713" s="5" t="s">
        <v>40</v>
      </c>
      <c r="I713" s="1">
        <v>50</v>
      </c>
      <c r="J713" s="4">
        <v>61</v>
      </c>
      <c r="K713" s="1">
        <v>0</v>
      </c>
      <c r="L713" s="1">
        <f t="shared" si="51"/>
        <v>-50</v>
      </c>
      <c r="M713" s="1">
        <f t="shared" si="50"/>
        <v>14734.32</v>
      </c>
    </row>
    <row r="714" spans="1:13" x14ac:dyDescent="0.25">
      <c r="A714" s="6">
        <v>44595</v>
      </c>
      <c r="B714" t="s">
        <v>201</v>
      </c>
      <c r="C714" s="5" t="s">
        <v>2</v>
      </c>
      <c r="D714" s="5" t="s">
        <v>200</v>
      </c>
      <c r="E714" s="5" t="s">
        <v>3</v>
      </c>
      <c r="F714" s="5" t="s">
        <v>1</v>
      </c>
      <c r="G714" s="3">
        <f t="shared" si="52"/>
        <v>1.2345679012345678E-2</v>
      </c>
      <c r="H714" s="5" t="s">
        <v>40</v>
      </c>
      <c r="I714" s="1">
        <v>50</v>
      </c>
      <c r="J714" s="4">
        <v>81</v>
      </c>
      <c r="K714" s="1">
        <v>0</v>
      </c>
      <c r="L714" s="1">
        <f t="shared" si="51"/>
        <v>-50</v>
      </c>
      <c r="M714" s="1">
        <f t="shared" si="50"/>
        <v>14684.32</v>
      </c>
    </row>
    <row r="715" spans="1:13" x14ac:dyDescent="0.25">
      <c r="A715" s="6">
        <v>44595</v>
      </c>
      <c r="B715" t="s">
        <v>213</v>
      </c>
      <c r="C715" s="5" t="s">
        <v>2</v>
      </c>
      <c r="D715" s="5" t="s">
        <v>200</v>
      </c>
      <c r="E715" s="5" t="s">
        <v>22</v>
      </c>
      <c r="F715" s="5" t="s">
        <v>1</v>
      </c>
      <c r="G715" s="3">
        <f t="shared" si="52"/>
        <v>9.9009900990099011E-3</v>
      </c>
      <c r="H715" s="5" t="s">
        <v>40</v>
      </c>
      <c r="I715" s="1">
        <v>50</v>
      </c>
      <c r="J715" s="4">
        <v>101</v>
      </c>
      <c r="K715" s="1">
        <v>0</v>
      </c>
      <c r="L715" s="1">
        <f t="shared" si="51"/>
        <v>-50</v>
      </c>
      <c r="M715" s="1">
        <f t="shared" si="50"/>
        <v>14634.32</v>
      </c>
    </row>
    <row r="716" spans="1:13" x14ac:dyDescent="0.25">
      <c r="A716" s="6">
        <v>44595</v>
      </c>
      <c r="B716" t="s">
        <v>375</v>
      </c>
      <c r="C716" s="5" t="s">
        <v>2</v>
      </c>
      <c r="D716" s="5" t="s">
        <v>200</v>
      </c>
      <c r="E716" s="5" t="s">
        <v>3</v>
      </c>
      <c r="F716" s="5" t="s">
        <v>1</v>
      </c>
      <c r="G716" s="3">
        <f t="shared" si="52"/>
        <v>7.9365079365079361E-3</v>
      </c>
      <c r="H716" s="5" t="s">
        <v>125</v>
      </c>
      <c r="I716" s="1">
        <v>50</v>
      </c>
      <c r="J716" s="4">
        <v>126</v>
      </c>
      <c r="K716" s="1">
        <v>806.25</v>
      </c>
      <c r="L716" s="1">
        <f t="shared" si="51"/>
        <v>756.25</v>
      </c>
      <c r="M716" s="1">
        <f t="shared" si="50"/>
        <v>15390.57</v>
      </c>
    </row>
    <row r="717" spans="1:13" x14ac:dyDescent="0.25">
      <c r="A717" s="6">
        <v>44602</v>
      </c>
      <c r="B717" t="s">
        <v>360</v>
      </c>
      <c r="C717" s="5" t="s">
        <v>2</v>
      </c>
      <c r="D717" s="5" t="s">
        <v>198</v>
      </c>
      <c r="E717" s="5" t="s">
        <v>22</v>
      </c>
      <c r="F717" s="5" t="s">
        <v>1</v>
      </c>
      <c r="G717" s="3">
        <f t="shared" si="52"/>
        <v>6.6666666666666666E-2</v>
      </c>
      <c r="H717" s="5" t="s">
        <v>104</v>
      </c>
      <c r="I717" s="1">
        <v>50</v>
      </c>
      <c r="J717" s="4">
        <v>15</v>
      </c>
      <c r="K717" s="1">
        <v>47.5</v>
      </c>
      <c r="L717" s="1">
        <f t="shared" si="51"/>
        <v>-2.5</v>
      </c>
      <c r="M717" s="1">
        <f t="shared" si="50"/>
        <v>15388.07</v>
      </c>
    </row>
    <row r="718" spans="1:13" x14ac:dyDescent="0.25">
      <c r="A718" s="6">
        <v>44602</v>
      </c>
      <c r="B718" t="s">
        <v>341</v>
      </c>
      <c r="C718" s="5" t="s">
        <v>2</v>
      </c>
      <c r="D718" s="5" t="s">
        <v>198</v>
      </c>
      <c r="E718" s="5" t="s">
        <v>22</v>
      </c>
      <c r="F718" s="5" t="s">
        <v>1</v>
      </c>
      <c r="G718" s="3">
        <f t="shared" si="52"/>
        <v>5.8823529411764705E-2</v>
      </c>
      <c r="H718" s="5" t="s">
        <v>86</v>
      </c>
      <c r="I718" s="1">
        <v>50</v>
      </c>
      <c r="J718" s="4">
        <v>17</v>
      </c>
      <c r="K718" s="1">
        <v>105</v>
      </c>
      <c r="L718" s="1">
        <f t="shared" si="51"/>
        <v>55</v>
      </c>
      <c r="M718" s="1">
        <f t="shared" si="50"/>
        <v>15443.07</v>
      </c>
    </row>
    <row r="719" spans="1:13" x14ac:dyDescent="0.25">
      <c r="A719" s="6">
        <v>44602</v>
      </c>
      <c r="B719" t="s">
        <v>151</v>
      </c>
      <c r="C719" s="5" t="s">
        <v>2</v>
      </c>
      <c r="D719" s="5" t="s">
        <v>198</v>
      </c>
      <c r="E719" s="5" t="s">
        <v>23</v>
      </c>
      <c r="F719" s="5" t="s">
        <v>1</v>
      </c>
      <c r="G719" s="3">
        <f t="shared" si="52"/>
        <v>1.4925373134328358E-2</v>
      </c>
      <c r="H719" s="5" t="s">
        <v>195</v>
      </c>
      <c r="I719" s="1">
        <v>50</v>
      </c>
      <c r="J719" s="4">
        <v>67</v>
      </c>
      <c r="K719" s="1">
        <v>0</v>
      </c>
      <c r="L719" s="1">
        <f t="shared" si="51"/>
        <v>-50</v>
      </c>
      <c r="M719" s="1">
        <f t="shared" si="50"/>
        <v>15393.07</v>
      </c>
    </row>
    <row r="720" spans="1:13" x14ac:dyDescent="0.25">
      <c r="A720" s="6">
        <v>44602</v>
      </c>
      <c r="B720" t="s">
        <v>286</v>
      </c>
      <c r="C720" s="5" t="s">
        <v>2</v>
      </c>
      <c r="D720" s="5" t="s">
        <v>198</v>
      </c>
      <c r="E720" s="5" t="s">
        <v>3</v>
      </c>
      <c r="F720" s="5" t="s">
        <v>1</v>
      </c>
      <c r="G720" s="3">
        <f t="shared" si="52"/>
        <v>1.3157894736842105E-2</v>
      </c>
      <c r="H720" s="5" t="s">
        <v>35</v>
      </c>
      <c r="I720" s="1">
        <v>50</v>
      </c>
      <c r="J720" s="4">
        <v>76</v>
      </c>
      <c r="K720" s="1">
        <v>0</v>
      </c>
      <c r="L720" s="1">
        <f t="shared" si="51"/>
        <v>-50</v>
      </c>
      <c r="M720" s="1">
        <f t="shared" si="50"/>
        <v>15343.07</v>
      </c>
    </row>
    <row r="721" spans="1:13" x14ac:dyDescent="0.25">
      <c r="A721" s="6">
        <v>44602</v>
      </c>
      <c r="B721" t="s">
        <v>204</v>
      </c>
      <c r="C721" s="5" t="s">
        <v>2</v>
      </c>
      <c r="D721" s="5" t="s">
        <v>198</v>
      </c>
      <c r="E721" s="5" t="s">
        <v>17</v>
      </c>
      <c r="F721" s="5" t="s">
        <v>1</v>
      </c>
      <c r="G721" s="3">
        <f t="shared" si="52"/>
        <v>9.9009900990099011E-3</v>
      </c>
      <c r="H721" s="5" t="s">
        <v>45</v>
      </c>
      <c r="I721" s="1">
        <v>50</v>
      </c>
      <c r="J721" s="4">
        <v>101</v>
      </c>
      <c r="K721" s="1">
        <v>0</v>
      </c>
      <c r="L721" s="1">
        <f t="shared" si="51"/>
        <v>-50</v>
      </c>
      <c r="M721" s="1">
        <f t="shared" si="50"/>
        <v>15293.07</v>
      </c>
    </row>
    <row r="722" spans="1:13" x14ac:dyDescent="0.25">
      <c r="A722" s="6">
        <v>44602</v>
      </c>
      <c r="B722" t="s">
        <v>346</v>
      </c>
      <c r="C722" s="5" t="s">
        <v>2</v>
      </c>
      <c r="D722" s="5" t="s">
        <v>198</v>
      </c>
      <c r="E722" s="5" t="s">
        <v>3</v>
      </c>
      <c r="F722" s="5" t="s">
        <v>1</v>
      </c>
      <c r="G722" s="3">
        <f t="shared" si="52"/>
        <v>4.9751243781094526E-3</v>
      </c>
      <c r="H722" s="5" t="s">
        <v>35</v>
      </c>
      <c r="I722" s="1">
        <v>50</v>
      </c>
      <c r="J722" s="4">
        <v>201</v>
      </c>
      <c r="K722" s="1">
        <v>0</v>
      </c>
      <c r="L722" s="1">
        <f t="shared" si="51"/>
        <v>-50</v>
      </c>
      <c r="M722" s="1">
        <f t="shared" si="50"/>
        <v>15243.07</v>
      </c>
    </row>
    <row r="723" spans="1:13" x14ac:dyDescent="0.25">
      <c r="A723" s="6">
        <v>44609</v>
      </c>
      <c r="B723" t="s">
        <v>379</v>
      </c>
      <c r="C723" s="5" t="s">
        <v>2</v>
      </c>
      <c r="D723" s="5" t="s">
        <v>348</v>
      </c>
      <c r="E723" s="5" t="s">
        <v>22</v>
      </c>
      <c r="F723" s="5" t="s">
        <v>1</v>
      </c>
      <c r="G723" s="3">
        <f t="shared" si="52"/>
        <v>5.2631578947368418E-2</v>
      </c>
      <c r="H723" s="5" t="s">
        <v>40</v>
      </c>
      <c r="I723" s="1">
        <v>50</v>
      </c>
      <c r="J723" s="4">
        <v>19</v>
      </c>
      <c r="K723" s="1">
        <v>0</v>
      </c>
      <c r="L723" s="1">
        <f t="shared" si="51"/>
        <v>-50</v>
      </c>
      <c r="M723" s="1">
        <f t="shared" si="50"/>
        <v>15193.07</v>
      </c>
    </row>
    <row r="724" spans="1:13" x14ac:dyDescent="0.25">
      <c r="A724" s="6">
        <v>44609</v>
      </c>
      <c r="B724" t="s">
        <v>321</v>
      </c>
      <c r="C724" s="5" t="s">
        <v>2</v>
      </c>
      <c r="D724" s="5" t="s">
        <v>348</v>
      </c>
      <c r="E724" s="5" t="s">
        <v>23</v>
      </c>
      <c r="F724" s="5" t="s">
        <v>1</v>
      </c>
      <c r="G724" s="3">
        <f t="shared" si="52"/>
        <v>2.4390243902439025E-2</v>
      </c>
      <c r="H724" s="5" t="s">
        <v>40</v>
      </c>
      <c r="I724" s="1">
        <v>50</v>
      </c>
      <c r="J724" s="4">
        <v>41</v>
      </c>
      <c r="K724" s="1">
        <v>0</v>
      </c>
      <c r="L724" s="1">
        <f t="shared" si="51"/>
        <v>-50</v>
      </c>
      <c r="M724" s="1">
        <f t="shared" si="50"/>
        <v>15143.07</v>
      </c>
    </row>
    <row r="725" spans="1:13" x14ac:dyDescent="0.25">
      <c r="A725" s="6">
        <v>44609</v>
      </c>
      <c r="B725" t="s">
        <v>416</v>
      </c>
      <c r="C725" s="5" t="s">
        <v>2</v>
      </c>
      <c r="D725" s="5" t="s">
        <v>348</v>
      </c>
      <c r="E725" s="5" t="s">
        <v>3</v>
      </c>
      <c r="F725" s="5" t="s">
        <v>1</v>
      </c>
      <c r="G725" s="3">
        <f t="shared" si="52"/>
        <v>1.9607843137254902E-2</v>
      </c>
      <c r="H725" s="5" t="s">
        <v>125</v>
      </c>
      <c r="I725" s="1">
        <v>50</v>
      </c>
      <c r="J725" s="4">
        <v>51</v>
      </c>
      <c r="K725" s="1">
        <v>337.5</v>
      </c>
      <c r="L725" s="1">
        <f t="shared" si="51"/>
        <v>287.5</v>
      </c>
      <c r="M725" s="1">
        <f t="shared" si="50"/>
        <v>15430.57</v>
      </c>
    </row>
    <row r="726" spans="1:13" x14ac:dyDescent="0.25">
      <c r="A726" s="6">
        <v>44609</v>
      </c>
      <c r="B726" t="s">
        <v>276</v>
      </c>
      <c r="C726" s="5" t="s">
        <v>2</v>
      </c>
      <c r="D726" s="5" t="s">
        <v>348</v>
      </c>
      <c r="E726" s="5" t="s">
        <v>3</v>
      </c>
      <c r="F726" s="5" t="s">
        <v>1</v>
      </c>
      <c r="G726" s="3">
        <f t="shared" si="52"/>
        <v>1.2345679012345678E-2</v>
      </c>
      <c r="H726" s="5" t="s">
        <v>40</v>
      </c>
      <c r="I726" s="1">
        <v>50</v>
      </c>
      <c r="J726" s="4">
        <v>81</v>
      </c>
      <c r="K726" s="1">
        <v>0</v>
      </c>
      <c r="L726" s="1">
        <f t="shared" si="51"/>
        <v>-50</v>
      </c>
      <c r="M726" s="1">
        <f t="shared" si="50"/>
        <v>15380.57</v>
      </c>
    </row>
    <row r="727" spans="1:13" x14ac:dyDescent="0.25">
      <c r="A727" s="6">
        <v>44609</v>
      </c>
      <c r="B727" t="s">
        <v>288</v>
      </c>
      <c r="C727" s="5" t="s">
        <v>2</v>
      </c>
      <c r="D727" s="5" t="s">
        <v>348</v>
      </c>
      <c r="E727" s="5" t="s">
        <v>23</v>
      </c>
      <c r="F727" s="5" t="s">
        <v>1</v>
      </c>
      <c r="G727" s="3">
        <f t="shared" si="52"/>
        <v>9.9009900990099011E-3</v>
      </c>
      <c r="H727" s="5" t="s">
        <v>138</v>
      </c>
      <c r="I727" s="1">
        <v>50</v>
      </c>
      <c r="J727" s="4">
        <v>101</v>
      </c>
      <c r="K727" s="1">
        <v>0</v>
      </c>
      <c r="L727" s="1">
        <f t="shared" si="51"/>
        <v>-50</v>
      </c>
      <c r="M727" s="1">
        <f t="shared" si="50"/>
        <v>15330.57</v>
      </c>
    </row>
    <row r="728" spans="1:13" x14ac:dyDescent="0.25">
      <c r="A728" s="6">
        <v>44609</v>
      </c>
      <c r="B728" t="s">
        <v>360</v>
      </c>
      <c r="C728" s="5" t="s">
        <v>2</v>
      </c>
      <c r="D728" s="5" t="s">
        <v>348</v>
      </c>
      <c r="E728" s="5" t="s">
        <v>20</v>
      </c>
      <c r="F728" s="5" t="s">
        <v>332</v>
      </c>
      <c r="G728" s="3">
        <f t="shared" si="52"/>
        <v>4.7619047619047616E-2</v>
      </c>
      <c r="H728" s="5" t="s">
        <v>82</v>
      </c>
      <c r="I728" s="1">
        <v>50</v>
      </c>
      <c r="J728" s="4">
        <v>21</v>
      </c>
      <c r="K728" s="1">
        <v>0</v>
      </c>
      <c r="L728" s="1">
        <f t="shared" si="51"/>
        <v>-50</v>
      </c>
      <c r="M728" s="1">
        <f t="shared" si="50"/>
        <v>15280.57</v>
      </c>
    </row>
    <row r="729" spans="1:13" x14ac:dyDescent="0.25">
      <c r="A729" s="6">
        <v>44616</v>
      </c>
      <c r="B729" t="s">
        <v>330</v>
      </c>
      <c r="C729" s="5" t="s">
        <v>2</v>
      </c>
      <c r="D729" s="5" t="s">
        <v>30</v>
      </c>
      <c r="E729" s="5" t="s">
        <v>282</v>
      </c>
      <c r="F729" s="5" t="s">
        <v>1</v>
      </c>
      <c r="G729" s="3">
        <f>1/J729</f>
        <v>3.8461538461538464E-2</v>
      </c>
      <c r="H729" s="5" t="s">
        <v>51</v>
      </c>
      <c r="I729" s="1">
        <v>50</v>
      </c>
      <c r="J729" s="4">
        <v>26</v>
      </c>
      <c r="K729" s="1">
        <v>0</v>
      </c>
      <c r="L729" s="1">
        <f t="shared" si="51"/>
        <v>-50</v>
      </c>
      <c r="M729" s="1">
        <f t="shared" si="50"/>
        <v>15230.57</v>
      </c>
    </row>
    <row r="730" spans="1:13" x14ac:dyDescent="0.25">
      <c r="A730" s="6">
        <v>44616</v>
      </c>
      <c r="B730" t="s">
        <v>129</v>
      </c>
      <c r="C730" s="5" t="s">
        <v>2</v>
      </c>
      <c r="D730" s="5" t="s">
        <v>30</v>
      </c>
      <c r="E730" s="5" t="s">
        <v>22</v>
      </c>
      <c r="F730" s="5" t="s">
        <v>1</v>
      </c>
      <c r="G730" s="3">
        <f t="shared" ref="G730:G793" si="53">1/J730</f>
        <v>4.3478260869565216E-2</v>
      </c>
      <c r="H730" s="5" t="s">
        <v>51</v>
      </c>
      <c r="I730" s="1">
        <v>50</v>
      </c>
      <c r="J730" s="4">
        <v>23</v>
      </c>
      <c r="K730" s="1">
        <v>0</v>
      </c>
      <c r="L730" s="1">
        <f t="shared" si="51"/>
        <v>-50</v>
      </c>
      <c r="M730" s="1">
        <f t="shared" ref="M730:M793" si="54">M729+L730</f>
        <v>15180.57</v>
      </c>
    </row>
    <row r="731" spans="1:13" x14ac:dyDescent="0.25">
      <c r="A731" s="6">
        <v>44616</v>
      </c>
      <c r="B731" t="s">
        <v>168</v>
      </c>
      <c r="C731" s="5" t="s">
        <v>2</v>
      </c>
      <c r="D731" s="5" t="s">
        <v>30</v>
      </c>
      <c r="E731" s="5" t="s">
        <v>3</v>
      </c>
      <c r="F731" s="5" t="s">
        <v>1</v>
      </c>
      <c r="G731" s="3">
        <f t="shared" si="53"/>
        <v>1.4925373134328358E-2</v>
      </c>
      <c r="H731" s="5" t="s">
        <v>224</v>
      </c>
      <c r="I731" s="1">
        <v>50</v>
      </c>
      <c r="J731" s="4">
        <v>67</v>
      </c>
      <c r="K731" s="1">
        <v>0</v>
      </c>
      <c r="L731" s="1">
        <f t="shared" si="51"/>
        <v>-50</v>
      </c>
      <c r="M731" s="1">
        <f t="shared" si="54"/>
        <v>15130.57</v>
      </c>
    </row>
    <row r="732" spans="1:13" x14ac:dyDescent="0.25">
      <c r="A732" s="6">
        <v>44616</v>
      </c>
      <c r="B732" t="s">
        <v>134</v>
      </c>
      <c r="C732" s="5" t="s">
        <v>2</v>
      </c>
      <c r="D732" s="5" t="s">
        <v>30</v>
      </c>
      <c r="E732" s="5" t="s">
        <v>27</v>
      </c>
      <c r="F732" s="5" t="s">
        <v>1</v>
      </c>
      <c r="G732" s="3">
        <f t="shared" si="53"/>
        <v>1.3157894736842105E-2</v>
      </c>
      <c r="H732" s="5" t="s">
        <v>51</v>
      </c>
      <c r="I732" s="1">
        <v>50</v>
      </c>
      <c r="J732" s="4">
        <v>76</v>
      </c>
      <c r="K732" s="1">
        <v>0</v>
      </c>
      <c r="L732" s="1">
        <f t="shared" si="51"/>
        <v>-50</v>
      </c>
      <c r="M732" s="1">
        <f t="shared" si="54"/>
        <v>15080.57</v>
      </c>
    </row>
    <row r="733" spans="1:13" x14ac:dyDescent="0.25">
      <c r="A733" s="6">
        <v>44616</v>
      </c>
      <c r="B733" t="s">
        <v>201</v>
      </c>
      <c r="C733" s="5" t="s">
        <v>2</v>
      </c>
      <c r="D733" s="5" t="s">
        <v>30</v>
      </c>
      <c r="E733" s="5" t="s">
        <v>27</v>
      </c>
      <c r="F733" s="5" t="s">
        <v>1</v>
      </c>
      <c r="G733" s="3">
        <f t="shared" si="53"/>
        <v>1.0416666666666666E-2</v>
      </c>
      <c r="H733" s="5" t="s">
        <v>40</v>
      </c>
      <c r="I733" s="1">
        <v>50</v>
      </c>
      <c r="J733" s="4">
        <v>96</v>
      </c>
      <c r="K733" s="1">
        <v>0</v>
      </c>
      <c r="L733" s="1">
        <f t="shared" si="51"/>
        <v>-50</v>
      </c>
      <c r="M733" s="1">
        <f t="shared" si="54"/>
        <v>15030.57</v>
      </c>
    </row>
    <row r="734" spans="1:13" x14ac:dyDescent="0.25">
      <c r="A734" s="6">
        <v>44616</v>
      </c>
      <c r="B734" t="s">
        <v>357</v>
      </c>
      <c r="C734" s="5" t="s">
        <v>2</v>
      </c>
      <c r="D734" s="5" t="s">
        <v>30</v>
      </c>
      <c r="E734" s="5" t="s">
        <v>381</v>
      </c>
      <c r="F734" s="5" t="s">
        <v>1</v>
      </c>
      <c r="G734" s="3">
        <f>1/J734</f>
        <v>7.9365079365079361E-3</v>
      </c>
      <c r="H734" s="5" t="s">
        <v>40</v>
      </c>
      <c r="I734" s="1">
        <v>50</v>
      </c>
      <c r="J734" s="4">
        <v>126</v>
      </c>
      <c r="K734" s="1">
        <v>0</v>
      </c>
      <c r="L734" s="1">
        <f t="shared" si="51"/>
        <v>-50</v>
      </c>
      <c r="M734" s="1">
        <f t="shared" si="54"/>
        <v>14980.57</v>
      </c>
    </row>
    <row r="735" spans="1:13" x14ac:dyDescent="0.25">
      <c r="A735" s="6">
        <v>44616</v>
      </c>
      <c r="B735" t="s">
        <v>417</v>
      </c>
      <c r="C735" s="5" t="s">
        <v>2</v>
      </c>
      <c r="D735" s="5" t="s">
        <v>30</v>
      </c>
      <c r="E735" s="5" t="s">
        <v>381</v>
      </c>
      <c r="F735" s="5" t="s">
        <v>1</v>
      </c>
      <c r="G735" s="3">
        <f t="shared" si="53"/>
        <v>5.681818181818182E-3</v>
      </c>
      <c r="H735" s="5" t="s">
        <v>40</v>
      </c>
      <c r="I735" s="1">
        <v>50</v>
      </c>
      <c r="J735" s="4">
        <v>176</v>
      </c>
      <c r="K735" s="1">
        <v>0</v>
      </c>
      <c r="L735" s="1">
        <f t="shared" si="51"/>
        <v>-50</v>
      </c>
      <c r="M735" s="1">
        <f t="shared" si="54"/>
        <v>14930.57</v>
      </c>
    </row>
    <row r="736" spans="1:13" x14ac:dyDescent="0.25">
      <c r="A736" s="6">
        <v>44623</v>
      </c>
      <c r="B736" t="s">
        <v>218</v>
      </c>
      <c r="C736" s="5" t="s">
        <v>2</v>
      </c>
      <c r="D736" s="5" t="s">
        <v>44</v>
      </c>
      <c r="E736" s="5" t="s">
        <v>3</v>
      </c>
      <c r="F736" s="5" t="s">
        <v>1</v>
      </c>
      <c r="G736" s="3">
        <f t="shared" si="53"/>
        <v>2.1739130434782608E-2</v>
      </c>
      <c r="H736" s="5" t="s">
        <v>165</v>
      </c>
      <c r="I736" s="1">
        <v>50</v>
      </c>
      <c r="J736" s="4">
        <v>46</v>
      </c>
      <c r="K736" s="1">
        <v>0</v>
      </c>
      <c r="L736" s="1">
        <f t="shared" si="51"/>
        <v>-50</v>
      </c>
      <c r="M736" s="1">
        <f t="shared" si="54"/>
        <v>14880.57</v>
      </c>
    </row>
    <row r="737" spans="1:13" x14ac:dyDescent="0.25">
      <c r="A737" s="6">
        <v>44623</v>
      </c>
      <c r="B737" t="s">
        <v>286</v>
      </c>
      <c r="C737" s="5" t="s">
        <v>2</v>
      </c>
      <c r="D737" s="5" t="s">
        <v>44</v>
      </c>
      <c r="E737" s="5" t="s">
        <v>3</v>
      </c>
      <c r="F737" s="5" t="s">
        <v>1</v>
      </c>
      <c r="G737" s="3">
        <f t="shared" si="53"/>
        <v>1.9607843137254902E-2</v>
      </c>
      <c r="H737" s="5" t="s">
        <v>96</v>
      </c>
      <c r="I737" s="1">
        <v>50</v>
      </c>
      <c r="J737" s="4">
        <v>51</v>
      </c>
      <c r="K737" s="1">
        <v>0</v>
      </c>
      <c r="L737" s="1">
        <f t="shared" si="51"/>
        <v>-50</v>
      </c>
      <c r="M737" s="1">
        <f t="shared" si="54"/>
        <v>14830.57</v>
      </c>
    </row>
    <row r="738" spans="1:13" x14ac:dyDescent="0.25">
      <c r="A738" s="6">
        <v>44623</v>
      </c>
      <c r="B738" t="s">
        <v>216</v>
      </c>
      <c r="C738" s="5" t="s">
        <v>2</v>
      </c>
      <c r="D738" s="5" t="s">
        <v>44</v>
      </c>
      <c r="E738" s="5" t="s">
        <v>381</v>
      </c>
      <c r="F738" s="5" t="s">
        <v>1</v>
      </c>
      <c r="G738" s="3">
        <f t="shared" si="53"/>
        <v>1.9607843137254902E-2</v>
      </c>
      <c r="H738" s="5" t="s">
        <v>45</v>
      </c>
      <c r="I738" s="1">
        <v>50</v>
      </c>
      <c r="J738" s="4">
        <v>51</v>
      </c>
      <c r="K738" s="1">
        <v>0</v>
      </c>
      <c r="L738" s="1">
        <f t="shared" si="51"/>
        <v>-50</v>
      </c>
      <c r="M738" s="1">
        <f t="shared" si="54"/>
        <v>14780.57</v>
      </c>
    </row>
    <row r="739" spans="1:13" x14ac:dyDescent="0.25">
      <c r="A739" s="6">
        <v>44623</v>
      </c>
      <c r="B739" t="s">
        <v>129</v>
      </c>
      <c r="C739" s="5" t="s">
        <v>2</v>
      </c>
      <c r="D739" s="5" t="s">
        <v>44</v>
      </c>
      <c r="E739" s="5" t="s">
        <v>400</v>
      </c>
      <c r="F739" s="5" t="s">
        <v>1</v>
      </c>
      <c r="G739" s="3">
        <f t="shared" si="53"/>
        <v>1.7857142857142856E-2</v>
      </c>
      <c r="H739" s="5" t="s">
        <v>86</v>
      </c>
      <c r="I739" s="1">
        <v>50</v>
      </c>
      <c r="J739" s="4">
        <v>56</v>
      </c>
      <c r="K739" s="1">
        <v>368.75</v>
      </c>
      <c r="L739" s="1">
        <f t="shared" si="51"/>
        <v>318.75</v>
      </c>
      <c r="M739" s="1">
        <f t="shared" si="54"/>
        <v>15099.32</v>
      </c>
    </row>
    <row r="740" spans="1:13" x14ac:dyDescent="0.25">
      <c r="A740" s="6">
        <v>44623</v>
      </c>
      <c r="B740" t="s">
        <v>418</v>
      </c>
      <c r="C740" s="5" t="s">
        <v>2</v>
      </c>
      <c r="D740" s="5" t="s">
        <v>44</v>
      </c>
      <c r="E740" s="5" t="s">
        <v>3</v>
      </c>
      <c r="F740" s="5" t="s">
        <v>1</v>
      </c>
      <c r="G740" s="3">
        <f t="shared" si="53"/>
        <v>1.2345679012345678E-2</v>
      </c>
      <c r="H740" s="5" t="s">
        <v>187</v>
      </c>
      <c r="I740" s="1">
        <v>50</v>
      </c>
      <c r="J740" s="4">
        <v>81</v>
      </c>
      <c r="K740" s="1">
        <v>0</v>
      </c>
      <c r="L740" s="1">
        <f t="shared" si="51"/>
        <v>-50</v>
      </c>
      <c r="M740" s="1">
        <f t="shared" si="54"/>
        <v>15049.32</v>
      </c>
    </row>
    <row r="741" spans="1:13" x14ac:dyDescent="0.25">
      <c r="A741" s="6">
        <v>44623</v>
      </c>
      <c r="B741" t="s">
        <v>316</v>
      </c>
      <c r="C741" s="5" t="s">
        <v>2</v>
      </c>
      <c r="D741" s="5" t="s">
        <v>211</v>
      </c>
      <c r="E741" s="5" t="s">
        <v>381</v>
      </c>
      <c r="F741" s="5" t="s">
        <v>1</v>
      </c>
      <c r="G741" s="3">
        <f t="shared" si="53"/>
        <v>3.2258064516129031E-2</v>
      </c>
      <c r="H741" s="5" t="s">
        <v>244</v>
      </c>
      <c r="I741" s="1">
        <v>50</v>
      </c>
      <c r="J741" s="4">
        <v>31</v>
      </c>
      <c r="K741" s="1">
        <v>0</v>
      </c>
      <c r="L741" s="1">
        <f t="shared" si="51"/>
        <v>-50</v>
      </c>
      <c r="M741" s="1">
        <f t="shared" si="54"/>
        <v>14999.32</v>
      </c>
    </row>
    <row r="742" spans="1:13" x14ac:dyDescent="0.25">
      <c r="A742" s="6">
        <v>44623</v>
      </c>
      <c r="B742" t="s">
        <v>382</v>
      </c>
      <c r="C742" s="5" t="s">
        <v>2</v>
      </c>
      <c r="D742" s="5" t="s">
        <v>211</v>
      </c>
      <c r="E742" s="5" t="s">
        <v>381</v>
      </c>
      <c r="F742" s="5" t="s">
        <v>1</v>
      </c>
      <c r="G742" s="3">
        <f t="shared" si="53"/>
        <v>2.4390243902439025E-2</v>
      </c>
      <c r="H742" s="5" t="s">
        <v>244</v>
      </c>
      <c r="I742" s="1">
        <v>50</v>
      </c>
      <c r="J742" s="4">
        <v>41</v>
      </c>
      <c r="K742" s="1">
        <v>0</v>
      </c>
      <c r="L742" s="1">
        <f t="shared" si="51"/>
        <v>-50</v>
      </c>
      <c r="M742" s="1">
        <f t="shared" si="54"/>
        <v>14949.32</v>
      </c>
    </row>
    <row r="743" spans="1:13" x14ac:dyDescent="0.25">
      <c r="A743" s="6">
        <v>44623</v>
      </c>
      <c r="B743" t="s">
        <v>419</v>
      </c>
      <c r="C743" s="5" t="s">
        <v>2</v>
      </c>
      <c r="D743" s="5" t="s">
        <v>211</v>
      </c>
      <c r="E743" s="5" t="s">
        <v>3</v>
      </c>
      <c r="F743" s="5" t="s">
        <v>1</v>
      </c>
      <c r="G743" s="3">
        <f t="shared" si="53"/>
        <v>1.9607843137254902E-2</v>
      </c>
      <c r="H743" s="5" t="s">
        <v>51</v>
      </c>
      <c r="I743" s="1">
        <v>50</v>
      </c>
      <c r="J743" s="4">
        <v>51</v>
      </c>
      <c r="K743" s="1">
        <v>0</v>
      </c>
      <c r="L743" s="1">
        <f t="shared" si="51"/>
        <v>-50</v>
      </c>
      <c r="M743" s="1">
        <f t="shared" si="54"/>
        <v>14899.32</v>
      </c>
    </row>
    <row r="744" spans="1:13" x14ac:dyDescent="0.25">
      <c r="A744" s="6">
        <v>44623</v>
      </c>
      <c r="B744" t="s">
        <v>420</v>
      </c>
      <c r="C744" s="5" t="s">
        <v>2</v>
      </c>
      <c r="D744" s="5" t="s">
        <v>211</v>
      </c>
      <c r="E744" s="5" t="s">
        <v>219</v>
      </c>
      <c r="F744" s="5" t="s">
        <v>1</v>
      </c>
      <c r="G744" s="3">
        <f t="shared" si="53"/>
        <v>1.2345679012345678E-2</v>
      </c>
      <c r="H744" s="5" t="s">
        <v>32</v>
      </c>
      <c r="I744" s="1">
        <v>50</v>
      </c>
      <c r="J744" s="4">
        <v>81</v>
      </c>
      <c r="K744" s="1">
        <v>525</v>
      </c>
      <c r="L744" s="1">
        <f t="shared" ref="L744:L807" si="55">K744-I744</f>
        <v>475</v>
      </c>
      <c r="M744" s="1">
        <f t="shared" si="54"/>
        <v>15374.32</v>
      </c>
    </row>
    <row r="745" spans="1:13" x14ac:dyDescent="0.25">
      <c r="A745" s="6">
        <v>44630</v>
      </c>
      <c r="B745" t="s">
        <v>341</v>
      </c>
      <c r="C745" s="5" t="s">
        <v>2</v>
      </c>
      <c r="D745" s="5" t="s">
        <v>69</v>
      </c>
      <c r="E745" s="5" t="s">
        <v>22</v>
      </c>
      <c r="F745" s="5" t="s">
        <v>1</v>
      </c>
      <c r="G745" s="3">
        <f t="shared" si="53"/>
        <v>3.8461538461538464E-2</v>
      </c>
      <c r="H745" s="5" t="s">
        <v>40</v>
      </c>
      <c r="I745" s="1">
        <v>50</v>
      </c>
      <c r="J745" s="4">
        <v>26</v>
      </c>
      <c r="K745" s="1">
        <v>0</v>
      </c>
      <c r="L745" s="1">
        <f t="shared" si="55"/>
        <v>-50</v>
      </c>
      <c r="M745" s="1">
        <f t="shared" si="54"/>
        <v>15324.32</v>
      </c>
    </row>
    <row r="746" spans="1:13" x14ac:dyDescent="0.25">
      <c r="A746" s="6">
        <v>44630</v>
      </c>
      <c r="B746" t="s">
        <v>306</v>
      </c>
      <c r="C746" s="5" t="s">
        <v>2</v>
      </c>
      <c r="D746" s="5" t="s">
        <v>69</v>
      </c>
      <c r="E746" s="5" t="s">
        <v>22</v>
      </c>
      <c r="F746" s="5" t="s">
        <v>1</v>
      </c>
      <c r="G746" s="3">
        <f t="shared" si="53"/>
        <v>2.9411764705882353E-2</v>
      </c>
      <c r="H746" s="5" t="s">
        <v>187</v>
      </c>
      <c r="I746" s="1">
        <v>50</v>
      </c>
      <c r="J746" s="4">
        <v>34</v>
      </c>
      <c r="K746" s="1">
        <v>0</v>
      </c>
      <c r="L746" s="1">
        <f t="shared" si="55"/>
        <v>-50</v>
      </c>
      <c r="M746" s="1">
        <f t="shared" si="54"/>
        <v>15274.32</v>
      </c>
    </row>
    <row r="747" spans="1:13" x14ac:dyDescent="0.25">
      <c r="A747" s="6">
        <v>44630</v>
      </c>
      <c r="B747" t="s">
        <v>416</v>
      </c>
      <c r="C747" s="5" t="s">
        <v>2</v>
      </c>
      <c r="D747" s="5" t="s">
        <v>69</v>
      </c>
      <c r="E747" s="5" t="s">
        <v>3</v>
      </c>
      <c r="F747" s="5" t="s">
        <v>1</v>
      </c>
      <c r="G747" s="3">
        <f t="shared" si="53"/>
        <v>1.7857142857142856E-2</v>
      </c>
      <c r="H747" s="5" t="s">
        <v>40</v>
      </c>
      <c r="I747" s="1">
        <v>50</v>
      </c>
      <c r="J747" s="4">
        <v>56</v>
      </c>
      <c r="K747" s="1">
        <v>0</v>
      </c>
      <c r="L747" s="1">
        <f t="shared" si="55"/>
        <v>-50</v>
      </c>
      <c r="M747" s="1">
        <f t="shared" si="54"/>
        <v>15224.32</v>
      </c>
    </row>
    <row r="748" spans="1:13" x14ac:dyDescent="0.25">
      <c r="A748" s="6">
        <v>44630</v>
      </c>
      <c r="B748" t="s">
        <v>28</v>
      </c>
      <c r="C748" s="5" t="s">
        <v>2</v>
      </c>
      <c r="D748" s="5" t="s">
        <v>69</v>
      </c>
      <c r="E748" s="5" t="s">
        <v>3</v>
      </c>
      <c r="F748" s="5" t="s">
        <v>1</v>
      </c>
      <c r="G748" s="3">
        <f t="shared" si="53"/>
        <v>7.9365079365079361E-3</v>
      </c>
      <c r="H748" s="5" t="s">
        <v>45</v>
      </c>
      <c r="I748" s="1">
        <v>50</v>
      </c>
      <c r="J748" s="4">
        <v>126</v>
      </c>
      <c r="K748" s="1">
        <v>0</v>
      </c>
      <c r="L748" s="1">
        <f t="shared" si="55"/>
        <v>-50</v>
      </c>
      <c r="M748" s="1">
        <f t="shared" si="54"/>
        <v>15174.32</v>
      </c>
    </row>
    <row r="749" spans="1:13" x14ac:dyDescent="0.25">
      <c r="A749" s="6">
        <v>44630</v>
      </c>
      <c r="B749" t="s">
        <v>218</v>
      </c>
      <c r="C749" s="5" t="s">
        <v>2</v>
      </c>
      <c r="D749" s="5" t="s">
        <v>69</v>
      </c>
      <c r="E749" s="5" t="s">
        <v>17</v>
      </c>
      <c r="F749" s="5" t="s">
        <v>1</v>
      </c>
      <c r="G749" s="3">
        <f t="shared" si="53"/>
        <v>7.9365079365079361E-3</v>
      </c>
      <c r="H749" s="5" t="s">
        <v>187</v>
      </c>
      <c r="I749" s="1">
        <v>50</v>
      </c>
      <c r="J749" s="4">
        <v>126</v>
      </c>
      <c r="K749" s="1">
        <v>0</v>
      </c>
      <c r="L749" s="1">
        <f t="shared" si="55"/>
        <v>-50</v>
      </c>
      <c r="M749" s="1">
        <f t="shared" si="54"/>
        <v>15124.32</v>
      </c>
    </row>
    <row r="750" spans="1:13" x14ac:dyDescent="0.25">
      <c r="A750" s="6">
        <v>44630</v>
      </c>
      <c r="B750" t="s">
        <v>262</v>
      </c>
      <c r="C750" s="5" t="s">
        <v>2</v>
      </c>
      <c r="D750" s="5" t="s">
        <v>69</v>
      </c>
      <c r="E750" s="5" t="s">
        <v>3</v>
      </c>
      <c r="F750" s="5" t="s">
        <v>1</v>
      </c>
      <c r="G750" s="3">
        <f t="shared" si="53"/>
        <v>7.9365079365079361E-3</v>
      </c>
      <c r="H750" s="5" t="s">
        <v>196</v>
      </c>
      <c r="I750" s="1">
        <v>50</v>
      </c>
      <c r="J750" s="4">
        <v>126</v>
      </c>
      <c r="K750" s="1">
        <v>0</v>
      </c>
      <c r="L750" s="1">
        <f t="shared" si="55"/>
        <v>-50</v>
      </c>
      <c r="M750" s="1">
        <f t="shared" si="54"/>
        <v>15074.32</v>
      </c>
    </row>
    <row r="751" spans="1:13" x14ac:dyDescent="0.25">
      <c r="A751" s="6">
        <v>44630</v>
      </c>
      <c r="B751" t="s">
        <v>146</v>
      </c>
      <c r="C751" s="5" t="s">
        <v>2</v>
      </c>
      <c r="D751" s="5" t="s">
        <v>69</v>
      </c>
      <c r="E751" s="5" t="s">
        <v>17</v>
      </c>
      <c r="F751" s="5" t="s">
        <v>1</v>
      </c>
      <c r="G751" s="3">
        <f t="shared" si="53"/>
        <v>3.9840637450199202E-3</v>
      </c>
      <c r="H751" s="5" t="s">
        <v>40</v>
      </c>
      <c r="I751" s="1">
        <v>50</v>
      </c>
      <c r="J751" s="4">
        <v>251</v>
      </c>
      <c r="K751" s="1">
        <v>0</v>
      </c>
      <c r="L751" s="1">
        <f t="shared" si="55"/>
        <v>-50</v>
      </c>
      <c r="M751" s="1">
        <f t="shared" si="54"/>
        <v>15024.32</v>
      </c>
    </row>
    <row r="752" spans="1:13" x14ac:dyDescent="0.25">
      <c r="A752" s="6">
        <v>44630</v>
      </c>
      <c r="B752" t="s">
        <v>98</v>
      </c>
      <c r="C752" s="5" t="s">
        <v>2</v>
      </c>
      <c r="D752" s="5" t="s">
        <v>69</v>
      </c>
      <c r="E752" s="5" t="s">
        <v>19</v>
      </c>
      <c r="F752" s="5" t="s">
        <v>1</v>
      </c>
      <c r="G752" s="3">
        <f t="shared" si="53"/>
        <v>3.9840637450199202E-3</v>
      </c>
      <c r="H752" s="5" t="s">
        <v>188</v>
      </c>
      <c r="I752" s="1">
        <v>50</v>
      </c>
      <c r="J752" s="4">
        <v>251</v>
      </c>
      <c r="K752" s="1">
        <v>0</v>
      </c>
      <c r="L752" s="1">
        <f t="shared" si="55"/>
        <v>-50</v>
      </c>
      <c r="M752" s="1">
        <f t="shared" si="54"/>
        <v>14974.32</v>
      </c>
    </row>
    <row r="753" spans="1:13" x14ac:dyDescent="0.25">
      <c r="A753" s="6">
        <v>44637</v>
      </c>
      <c r="B753" t="s">
        <v>216</v>
      </c>
      <c r="C753" s="5" t="s">
        <v>2</v>
      </c>
      <c r="D753" s="5" t="s">
        <v>38</v>
      </c>
      <c r="E753" s="5" t="s">
        <v>23</v>
      </c>
      <c r="F753" s="5" t="s">
        <v>1</v>
      </c>
      <c r="G753" s="3">
        <f t="shared" si="53"/>
        <v>2.4390243902439025E-2</v>
      </c>
      <c r="H753" s="5" t="s">
        <v>40</v>
      </c>
      <c r="I753" s="1">
        <v>50</v>
      </c>
      <c r="J753" s="4">
        <v>41</v>
      </c>
      <c r="K753" s="1">
        <v>0</v>
      </c>
      <c r="L753" s="1">
        <f t="shared" si="55"/>
        <v>-50</v>
      </c>
      <c r="M753" s="1">
        <f t="shared" si="54"/>
        <v>14924.32</v>
      </c>
    </row>
    <row r="754" spans="1:13" x14ac:dyDescent="0.25">
      <c r="A754" s="6">
        <v>44637</v>
      </c>
      <c r="B754" t="s">
        <v>180</v>
      </c>
      <c r="C754" s="5" t="s">
        <v>2</v>
      </c>
      <c r="D754" s="5" t="s">
        <v>38</v>
      </c>
      <c r="E754" s="5" t="s">
        <v>3</v>
      </c>
      <c r="F754" s="5" t="s">
        <v>1</v>
      </c>
      <c r="G754" s="3">
        <f t="shared" si="53"/>
        <v>1.6393442622950821E-2</v>
      </c>
      <c r="H754" s="5" t="s">
        <v>40</v>
      </c>
      <c r="I754" s="1">
        <v>50</v>
      </c>
      <c r="J754" s="4">
        <v>61</v>
      </c>
      <c r="K754" s="1">
        <v>0</v>
      </c>
      <c r="L754" s="1">
        <f t="shared" si="55"/>
        <v>-50</v>
      </c>
      <c r="M754" s="1">
        <f t="shared" si="54"/>
        <v>14874.32</v>
      </c>
    </row>
    <row r="755" spans="1:13" x14ac:dyDescent="0.25">
      <c r="A755" s="6">
        <v>44637</v>
      </c>
      <c r="B755" t="s">
        <v>37</v>
      </c>
      <c r="C755" s="5" t="s">
        <v>2</v>
      </c>
      <c r="D755" s="5" t="s">
        <v>38</v>
      </c>
      <c r="E755" s="5" t="s">
        <v>19</v>
      </c>
      <c r="F755" s="5" t="s">
        <v>1</v>
      </c>
      <c r="G755" s="3">
        <f t="shared" si="53"/>
        <v>1.4925373134328358E-2</v>
      </c>
      <c r="H755" s="5" t="s">
        <v>138</v>
      </c>
      <c r="I755" s="1">
        <v>50</v>
      </c>
      <c r="J755" s="4">
        <v>67</v>
      </c>
      <c r="K755" s="1">
        <v>142</v>
      </c>
      <c r="L755" s="1">
        <f t="shared" si="55"/>
        <v>92</v>
      </c>
      <c r="M755" s="1">
        <f t="shared" si="54"/>
        <v>14966.32</v>
      </c>
    </row>
    <row r="756" spans="1:13" x14ac:dyDescent="0.25">
      <c r="A756" s="6">
        <v>44637</v>
      </c>
      <c r="B756" t="s">
        <v>122</v>
      </c>
      <c r="C756" s="5" t="s">
        <v>2</v>
      </c>
      <c r="D756" s="5" t="s">
        <v>38</v>
      </c>
      <c r="E756" s="5" t="s">
        <v>18</v>
      </c>
      <c r="F756" s="5" t="s">
        <v>1</v>
      </c>
      <c r="G756" s="3">
        <f t="shared" si="53"/>
        <v>1.4084507042253521E-2</v>
      </c>
      <c r="H756" s="5" t="s">
        <v>67</v>
      </c>
      <c r="I756" s="1">
        <v>50</v>
      </c>
      <c r="J756" s="4">
        <v>71</v>
      </c>
      <c r="K756" s="1">
        <v>0</v>
      </c>
      <c r="L756" s="1">
        <f t="shared" si="55"/>
        <v>-50</v>
      </c>
      <c r="M756" s="1">
        <f t="shared" si="54"/>
        <v>14916.32</v>
      </c>
    </row>
    <row r="757" spans="1:13" x14ac:dyDescent="0.25">
      <c r="A757" s="6">
        <v>44637</v>
      </c>
      <c r="B757" t="s">
        <v>349</v>
      </c>
      <c r="C757" s="5" t="s">
        <v>2</v>
      </c>
      <c r="D757" s="5" t="s">
        <v>38</v>
      </c>
      <c r="E757" s="5" t="s">
        <v>23</v>
      </c>
      <c r="F757" s="5" t="s">
        <v>1</v>
      </c>
      <c r="G757" s="3">
        <f t="shared" si="53"/>
        <v>1.2345679012345678E-2</v>
      </c>
      <c r="H757" s="5" t="s">
        <v>164</v>
      </c>
      <c r="I757" s="1">
        <v>50</v>
      </c>
      <c r="J757" s="4">
        <v>81</v>
      </c>
      <c r="K757" s="1">
        <v>0</v>
      </c>
      <c r="L757" s="1">
        <f t="shared" si="55"/>
        <v>-50</v>
      </c>
      <c r="M757" s="1">
        <f t="shared" si="54"/>
        <v>14866.32</v>
      </c>
    </row>
    <row r="758" spans="1:13" x14ac:dyDescent="0.25">
      <c r="A758" s="6">
        <v>44637</v>
      </c>
      <c r="B758" t="s">
        <v>375</v>
      </c>
      <c r="C758" s="5" t="s">
        <v>2</v>
      </c>
      <c r="D758" s="5" t="s">
        <v>38</v>
      </c>
      <c r="E758" s="5" t="s">
        <v>3</v>
      </c>
      <c r="F758" s="5" t="s">
        <v>1</v>
      </c>
      <c r="G758" s="3">
        <f t="shared" si="53"/>
        <v>4.4247787610619468E-3</v>
      </c>
      <c r="H758" s="5" t="s">
        <v>208</v>
      </c>
      <c r="I758" s="1">
        <v>50</v>
      </c>
      <c r="J758" s="4">
        <v>226</v>
      </c>
      <c r="K758" s="1">
        <v>0</v>
      </c>
      <c r="L758" s="1">
        <f t="shared" si="55"/>
        <v>-50</v>
      </c>
      <c r="M758" s="1">
        <f t="shared" si="54"/>
        <v>14816.32</v>
      </c>
    </row>
    <row r="759" spans="1:13" x14ac:dyDescent="0.25">
      <c r="A759" s="6">
        <v>44643</v>
      </c>
      <c r="B759" t="s">
        <v>110</v>
      </c>
      <c r="C759" s="5" t="s">
        <v>2</v>
      </c>
      <c r="D759" s="5" t="s">
        <v>48</v>
      </c>
      <c r="E759" s="5" t="s">
        <v>19</v>
      </c>
      <c r="F759" s="5" t="s">
        <v>1</v>
      </c>
      <c r="G759" s="3">
        <f t="shared" si="53"/>
        <v>2.4390243902439025E-2</v>
      </c>
      <c r="H759" s="5" t="s">
        <v>221</v>
      </c>
      <c r="I759" s="1">
        <v>50</v>
      </c>
      <c r="J759" s="4">
        <v>41</v>
      </c>
      <c r="K759" s="1">
        <v>0</v>
      </c>
      <c r="L759" s="1">
        <f t="shared" si="55"/>
        <v>-50</v>
      </c>
      <c r="M759" s="1">
        <f t="shared" si="54"/>
        <v>14766.32</v>
      </c>
    </row>
    <row r="760" spans="1:13" x14ac:dyDescent="0.25">
      <c r="A760" s="6">
        <v>44643</v>
      </c>
      <c r="B760" t="s">
        <v>277</v>
      </c>
      <c r="C760" s="5" t="s">
        <v>2</v>
      </c>
      <c r="D760" s="5" t="s">
        <v>48</v>
      </c>
      <c r="E760" s="5" t="s">
        <v>3</v>
      </c>
      <c r="F760" s="5" t="s">
        <v>1</v>
      </c>
      <c r="G760" s="3">
        <f t="shared" si="53"/>
        <v>1.4084507042253521E-2</v>
      </c>
      <c r="H760" s="5" t="s">
        <v>86</v>
      </c>
      <c r="I760" s="1">
        <v>50</v>
      </c>
      <c r="J760" s="4">
        <v>71</v>
      </c>
      <c r="K760" s="1">
        <v>462.5</v>
      </c>
      <c r="L760" s="1">
        <f t="shared" si="55"/>
        <v>412.5</v>
      </c>
      <c r="M760" s="1">
        <f t="shared" si="54"/>
        <v>15178.82</v>
      </c>
    </row>
    <row r="761" spans="1:13" x14ac:dyDescent="0.25">
      <c r="A761" s="6">
        <v>44643</v>
      </c>
      <c r="B761" t="s">
        <v>218</v>
      </c>
      <c r="C761" s="5" t="s">
        <v>2</v>
      </c>
      <c r="D761" s="5" t="s">
        <v>48</v>
      </c>
      <c r="E761" s="5" t="s">
        <v>3</v>
      </c>
      <c r="F761" s="5" t="s">
        <v>1</v>
      </c>
      <c r="G761" s="3">
        <f t="shared" si="53"/>
        <v>1.098901098901099E-2</v>
      </c>
      <c r="H761" s="5" t="s">
        <v>221</v>
      </c>
      <c r="I761" s="1">
        <v>50</v>
      </c>
      <c r="J761" s="4">
        <v>91</v>
      </c>
      <c r="K761" s="1">
        <v>0</v>
      </c>
      <c r="L761" s="1">
        <f t="shared" si="55"/>
        <v>-50</v>
      </c>
      <c r="M761" s="1">
        <f t="shared" si="54"/>
        <v>15128.82</v>
      </c>
    </row>
    <row r="762" spans="1:13" x14ac:dyDescent="0.25">
      <c r="A762" s="6">
        <v>44644</v>
      </c>
      <c r="B762" t="s">
        <v>313</v>
      </c>
      <c r="C762" s="5" t="s">
        <v>2</v>
      </c>
      <c r="D762" s="5" t="s">
        <v>315</v>
      </c>
      <c r="E762" s="5" t="s">
        <v>292</v>
      </c>
      <c r="F762" s="5" t="s">
        <v>1</v>
      </c>
      <c r="G762" s="3">
        <f t="shared" si="53"/>
        <v>3.5714285714285712E-2</v>
      </c>
      <c r="H762" s="5" t="s">
        <v>163</v>
      </c>
      <c r="I762" s="1">
        <v>50</v>
      </c>
      <c r="J762" s="4">
        <v>28</v>
      </c>
      <c r="K762" s="1">
        <v>0</v>
      </c>
      <c r="L762" s="1">
        <f t="shared" si="55"/>
        <v>-50</v>
      </c>
      <c r="M762" s="1">
        <f t="shared" si="54"/>
        <v>15078.82</v>
      </c>
    </row>
    <row r="763" spans="1:13" x14ac:dyDescent="0.25">
      <c r="A763" s="6">
        <v>44644</v>
      </c>
      <c r="B763" t="s">
        <v>417</v>
      </c>
      <c r="C763" s="5" t="s">
        <v>2</v>
      </c>
      <c r="D763" s="5" t="s">
        <v>315</v>
      </c>
      <c r="E763" s="5" t="s">
        <v>18</v>
      </c>
      <c r="F763" s="5" t="s">
        <v>1</v>
      </c>
      <c r="G763" s="3">
        <f t="shared" si="53"/>
        <v>1.2345679012345678E-2</v>
      </c>
      <c r="H763" s="5" t="s">
        <v>187</v>
      </c>
      <c r="I763" s="1">
        <v>50</v>
      </c>
      <c r="J763" s="4">
        <v>81</v>
      </c>
      <c r="K763" s="1">
        <v>0</v>
      </c>
      <c r="L763" s="1">
        <f t="shared" si="55"/>
        <v>-50</v>
      </c>
      <c r="M763" s="1">
        <f t="shared" si="54"/>
        <v>15028.82</v>
      </c>
    </row>
    <row r="764" spans="1:13" x14ac:dyDescent="0.25">
      <c r="A764" s="6">
        <v>44644</v>
      </c>
      <c r="B764" t="s">
        <v>421</v>
      </c>
      <c r="C764" s="5" t="s">
        <v>2</v>
      </c>
      <c r="D764" s="5" t="s">
        <v>315</v>
      </c>
      <c r="E764" s="5" t="s">
        <v>3</v>
      </c>
      <c r="F764" s="5" t="s">
        <v>1</v>
      </c>
      <c r="G764" s="3">
        <f t="shared" si="53"/>
        <v>4.4247787610619468E-3</v>
      </c>
      <c r="H764" s="5" t="s">
        <v>40</v>
      </c>
      <c r="I764" s="1">
        <v>50</v>
      </c>
      <c r="J764" s="4">
        <v>226</v>
      </c>
      <c r="K764" s="1">
        <v>0</v>
      </c>
      <c r="L764" s="1">
        <f t="shared" si="55"/>
        <v>-50</v>
      </c>
      <c r="M764" s="1">
        <f t="shared" si="54"/>
        <v>14978.82</v>
      </c>
    </row>
    <row r="765" spans="1:13" x14ac:dyDescent="0.25">
      <c r="A765" s="6">
        <v>44651</v>
      </c>
      <c r="B765" t="s">
        <v>354</v>
      </c>
      <c r="C765" s="5" t="s">
        <v>2</v>
      </c>
      <c r="D765" s="5" t="s">
        <v>62</v>
      </c>
      <c r="E765" s="5" t="s">
        <v>23</v>
      </c>
      <c r="F765" s="5" t="s">
        <v>1</v>
      </c>
      <c r="G765" s="3">
        <f t="shared" si="53"/>
        <v>2.4390243902439025E-2</v>
      </c>
      <c r="H765" s="5" t="s">
        <v>97</v>
      </c>
      <c r="I765" s="1">
        <v>50</v>
      </c>
      <c r="J765" s="4">
        <v>41</v>
      </c>
      <c r="K765" s="1">
        <v>0</v>
      </c>
      <c r="L765" s="1">
        <f t="shared" si="55"/>
        <v>-50</v>
      </c>
      <c r="M765" s="1">
        <f t="shared" si="54"/>
        <v>14928.82</v>
      </c>
    </row>
    <row r="766" spans="1:13" x14ac:dyDescent="0.25">
      <c r="A766" s="6">
        <v>44651</v>
      </c>
      <c r="B766" t="s">
        <v>122</v>
      </c>
      <c r="C766" s="5" t="s">
        <v>2</v>
      </c>
      <c r="D766" s="5" t="s">
        <v>62</v>
      </c>
      <c r="E766" s="5" t="s">
        <v>22</v>
      </c>
      <c r="F766" s="5" t="s">
        <v>1</v>
      </c>
      <c r="G766" s="3">
        <f t="shared" si="53"/>
        <v>2.9411764705882353E-2</v>
      </c>
      <c r="H766" s="5" t="s">
        <v>104</v>
      </c>
      <c r="I766" s="1">
        <v>50</v>
      </c>
      <c r="J766" s="4">
        <v>34</v>
      </c>
      <c r="K766" s="1">
        <v>46.25</v>
      </c>
      <c r="L766" s="1">
        <f t="shared" si="55"/>
        <v>-3.75</v>
      </c>
      <c r="M766" s="1">
        <f t="shared" si="54"/>
        <v>14925.07</v>
      </c>
    </row>
    <row r="767" spans="1:13" x14ac:dyDescent="0.25">
      <c r="A767" s="6">
        <v>44651</v>
      </c>
      <c r="B767" t="s">
        <v>37</v>
      </c>
      <c r="C767" s="5" t="s">
        <v>2</v>
      </c>
      <c r="D767" s="5" t="s">
        <v>62</v>
      </c>
      <c r="E767" s="5" t="s">
        <v>282</v>
      </c>
      <c r="F767" s="5" t="s">
        <v>1</v>
      </c>
      <c r="G767" s="3">
        <f t="shared" si="53"/>
        <v>2.4390243902439025E-2</v>
      </c>
      <c r="H767" s="5" t="s">
        <v>125</v>
      </c>
      <c r="I767" s="1">
        <v>50</v>
      </c>
      <c r="J767" s="4">
        <v>41</v>
      </c>
      <c r="K767" s="1">
        <v>206.25</v>
      </c>
      <c r="L767" s="1">
        <f t="shared" si="55"/>
        <v>156.25</v>
      </c>
      <c r="M767" s="1">
        <f t="shared" si="54"/>
        <v>15081.32</v>
      </c>
    </row>
    <row r="768" spans="1:13" x14ac:dyDescent="0.25">
      <c r="A768" s="6">
        <v>44651</v>
      </c>
      <c r="B768" t="s">
        <v>287</v>
      </c>
      <c r="C768" s="5" t="s">
        <v>2</v>
      </c>
      <c r="D768" s="5" t="s">
        <v>62</v>
      </c>
      <c r="E768" s="5" t="s">
        <v>23</v>
      </c>
      <c r="F768" s="5" t="s">
        <v>1</v>
      </c>
      <c r="G768" s="3">
        <f t="shared" si="53"/>
        <v>6.6225165562913907E-3</v>
      </c>
      <c r="H768" s="5" t="s">
        <v>40</v>
      </c>
      <c r="I768" s="1">
        <v>50</v>
      </c>
      <c r="J768" s="4">
        <v>151</v>
      </c>
      <c r="K768" s="1">
        <v>0</v>
      </c>
      <c r="L768" s="1">
        <f t="shared" si="55"/>
        <v>-50</v>
      </c>
      <c r="M768" s="1">
        <f t="shared" si="54"/>
        <v>15031.32</v>
      </c>
    </row>
    <row r="769" spans="1:13" x14ac:dyDescent="0.25">
      <c r="A769" s="6">
        <v>44651</v>
      </c>
      <c r="B769" t="s">
        <v>397</v>
      </c>
      <c r="C769" s="5" t="s">
        <v>2</v>
      </c>
      <c r="D769" s="5" t="s">
        <v>62</v>
      </c>
      <c r="E769" s="5" t="s">
        <v>23</v>
      </c>
      <c r="F769" s="5" t="s">
        <v>1</v>
      </c>
      <c r="G769" s="3">
        <f t="shared" si="53"/>
        <v>7.9365079365079361E-3</v>
      </c>
      <c r="H769" s="5" t="s">
        <v>187</v>
      </c>
      <c r="I769" s="1">
        <v>50</v>
      </c>
      <c r="J769" s="4">
        <v>126</v>
      </c>
      <c r="K769" s="1">
        <v>0</v>
      </c>
      <c r="L769" s="1">
        <f t="shared" si="55"/>
        <v>-50</v>
      </c>
      <c r="M769" s="1">
        <f t="shared" si="54"/>
        <v>14981.32</v>
      </c>
    </row>
    <row r="770" spans="1:13" x14ac:dyDescent="0.25">
      <c r="A770" s="6">
        <v>44651</v>
      </c>
      <c r="B770" t="s">
        <v>259</v>
      </c>
      <c r="C770" s="5" t="s">
        <v>2</v>
      </c>
      <c r="D770" s="5" t="s">
        <v>62</v>
      </c>
      <c r="E770" s="5" t="s">
        <v>400</v>
      </c>
      <c r="F770" s="5" t="s">
        <v>1</v>
      </c>
      <c r="G770" s="3">
        <f t="shared" si="53"/>
        <v>6.6225165562913907E-3</v>
      </c>
      <c r="H770" s="5" t="s">
        <v>31</v>
      </c>
      <c r="I770" s="1">
        <v>50</v>
      </c>
      <c r="J770" s="4">
        <v>151</v>
      </c>
      <c r="K770" s="1">
        <v>0</v>
      </c>
      <c r="L770" s="1">
        <f t="shared" si="55"/>
        <v>-50</v>
      </c>
      <c r="M770" s="1">
        <f t="shared" si="54"/>
        <v>14931.32</v>
      </c>
    </row>
    <row r="771" spans="1:13" x14ac:dyDescent="0.25">
      <c r="A771" s="6">
        <v>44658</v>
      </c>
      <c r="B771" t="s">
        <v>355</v>
      </c>
      <c r="C771" s="5" t="s">
        <v>2</v>
      </c>
      <c r="D771" s="5" t="s">
        <v>56</v>
      </c>
      <c r="E771" s="5" t="s">
        <v>22</v>
      </c>
      <c r="F771" s="5" t="s">
        <v>1</v>
      </c>
      <c r="G771" s="3">
        <f t="shared" si="53"/>
        <v>4.7619047619047616E-2</v>
      </c>
      <c r="H771" s="5" t="s">
        <v>208</v>
      </c>
      <c r="I771" s="1">
        <v>50</v>
      </c>
      <c r="J771" s="4">
        <v>21</v>
      </c>
      <c r="K771" s="1">
        <v>0</v>
      </c>
      <c r="L771" s="1">
        <f t="shared" si="55"/>
        <v>-50</v>
      </c>
      <c r="M771" s="1">
        <f t="shared" si="54"/>
        <v>14881.32</v>
      </c>
    </row>
    <row r="772" spans="1:13" x14ac:dyDescent="0.25">
      <c r="A772" s="6">
        <v>44658</v>
      </c>
      <c r="B772" t="s">
        <v>422</v>
      </c>
      <c r="C772" s="5" t="s">
        <v>2</v>
      </c>
      <c r="D772" s="5" t="s">
        <v>56</v>
      </c>
      <c r="E772" s="5" t="s">
        <v>3</v>
      </c>
      <c r="F772" s="5" t="s">
        <v>1</v>
      </c>
      <c r="G772" s="3">
        <f t="shared" si="53"/>
        <v>1.7857142857142856E-2</v>
      </c>
      <c r="H772" s="5" t="s">
        <v>35</v>
      </c>
      <c r="I772" s="1">
        <v>50</v>
      </c>
      <c r="J772" s="4">
        <v>56</v>
      </c>
      <c r="K772" s="1">
        <v>0</v>
      </c>
      <c r="L772" s="1">
        <f t="shared" si="55"/>
        <v>-50</v>
      </c>
      <c r="M772" s="1">
        <f t="shared" si="54"/>
        <v>14831.32</v>
      </c>
    </row>
    <row r="773" spans="1:13" x14ac:dyDescent="0.25">
      <c r="A773" s="6">
        <v>44658</v>
      </c>
      <c r="B773" t="s">
        <v>331</v>
      </c>
      <c r="C773" s="5" t="s">
        <v>2</v>
      </c>
      <c r="D773" s="5" t="s">
        <v>56</v>
      </c>
      <c r="E773" s="5" t="s">
        <v>18</v>
      </c>
      <c r="F773" s="5" t="s">
        <v>1</v>
      </c>
      <c r="G773" s="3">
        <f t="shared" si="53"/>
        <v>1.6393442622950821E-2</v>
      </c>
      <c r="H773" s="5" t="s">
        <v>77</v>
      </c>
      <c r="I773" s="1">
        <v>50</v>
      </c>
      <c r="J773" s="4">
        <v>61</v>
      </c>
      <c r="K773" s="1">
        <v>0</v>
      </c>
      <c r="L773" s="1">
        <f t="shared" si="55"/>
        <v>-50</v>
      </c>
      <c r="M773" s="1">
        <f t="shared" si="54"/>
        <v>14781.32</v>
      </c>
    </row>
    <row r="774" spans="1:13" x14ac:dyDescent="0.25">
      <c r="A774" s="6">
        <v>44658</v>
      </c>
      <c r="B774" t="s">
        <v>129</v>
      </c>
      <c r="C774" s="5" t="s">
        <v>2</v>
      </c>
      <c r="D774" s="5" t="s">
        <v>56</v>
      </c>
      <c r="E774" s="5" t="s">
        <v>3</v>
      </c>
      <c r="F774" s="5" t="s">
        <v>1</v>
      </c>
      <c r="G774" s="3">
        <f t="shared" si="53"/>
        <v>1.2345679012345678E-2</v>
      </c>
      <c r="H774" s="5" t="s">
        <v>195</v>
      </c>
      <c r="I774" s="1">
        <v>50</v>
      </c>
      <c r="J774" s="4">
        <v>81</v>
      </c>
      <c r="K774" s="1">
        <v>0</v>
      </c>
      <c r="L774" s="1">
        <f t="shared" si="55"/>
        <v>-50</v>
      </c>
      <c r="M774" s="1">
        <f t="shared" si="54"/>
        <v>14731.32</v>
      </c>
    </row>
    <row r="775" spans="1:13" x14ac:dyDescent="0.25">
      <c r="A775" s="6">
        <v>44658</v>
      </c>
      <c r="B775" t="s">
        <v>379</v>
      </c>
      <c r="C775" s="5" t="s">
        <v>2</v>
      </c>
      <c r="D775" s="5" t="s">
        <v>56</v>
      </c>
      <c r="E775" s="5" t="s">
        <v>23</v>
      </c>
      <c r="F775" s="5" t="s">
        <v>332</v>
      </c>
      <c r="G775" s="3">
        <f t="shared" si="53"/>
        <v>6.6666666666666666E-2</v>
      </c>
      <c r="H775" s="5" t="s">
        <v>41</v>
      </c>
      <c r="I775" s="1">
        <v>50</v>
      </c>
      <c r="J775" s="4">
        <v>15</v>
      </c>
      <c r="K775" s="1">
        <v>0</v>
      </c>
      <c r="L775" s="1">
        <f t="shared" si="55"/>
        <v>-50</v>
      </c>
      <c r="M775" s="1">
        <f t="shared" si="54"/>
        <v>14681.32</v>
      </c>
    </row>
    <row r="776" spans="1:13" x14ac:dyDescent="0.25">
      <c r="A776" s="6">
        <v>44658</v>
      </c>
      <c r="B776" t="s">
        <v>58</v>
      </c>
      <c r="C776" s="5" t="s">
        <v>2</v>
      </c>
      <c r="D776" s="5" t="s">
        <v>56</v>
      </c>
      <c r="E776" s="5" t="s">
        <v>23</v>
      </c>
      <c r="F776" s="5" t="s">
        <v>332</v>
      </c>
      <c r="G776" s="3">
        <f t="shared" si="53"/>
        <v>6.6666666666666666E-2</v>
      </c>
      <c r="H776" s="5" t="s">
        <v>26</v>
      </c>
      <c r="I776" s="1">
        <v>50</v>
      </c>
      <c r="J776" s="4">
        <v>15</v>
      </c>
      <c r="K776" s="1">
        <v>0</v>
      </c>
      <c r="L776" s="1">
        <f t="shared" si="55"/>
        <v>-50</v>
      </c>
      <c r="M776" s="1">
        <f t="shared" si="54"/>
        <v>14631.32</v>
      </c>
    </row>
    <row r="777" spans="1:13" x14ac:dyDescent="0.25">
      <c r="A777" s="6">
        <v>44665</v>
      </c>
      <c r="B777" t="s">
        <v>343</v>
      </c>
      <c r="C777" s="5" t="s">
        <v>2</v>
      </c>
      <c r="D777" s="5" t="s">
        <v>59</v>
      </c>
      <c r="E777" s="5" t="s">
        <v>400</v>
      </c>
      <c r="F777" s="5" t="s">
        <v>1</v>
      </c>
      <c r="G777" s="3">
        <f t="shared" si="53"/>
        <v>2.4390243902439025E-2</v>
      </c>
      <c r="H777" s="5" t="s">
        <v>67</v>
      </c>
      <c r="I777" s="1">
        <v>50</v>
      </c>
      <c r="J777" s="4">
        <v>41</v>
      </c>
      <c r="K777" s="1">
        <v>0</v>
      </c>
      <c r="L777" s="1">
        <f t="shared" si="55"/>
        <v>-50</v>
      </c>
      <c r="M777" s="1">
        <f t="shared" si="54"/>
        <v>14581.32</v>
      </c>
    </row>
    <row r="778" spans="1:13" x14ac:dyDescent="0.25">
      <c r="A778" s="6">
        <v>44665</v>
      </c>
      <c r="B778" t="s">
        <v>216</v>
      </c>
      <c r="C778" s="5" t="s">
        <v>2</v>
      </c>
      <c r="D778" s="5" t="s">
        <v>59</v>
      </c>
      <c r="E778" s="5" t="s">
        <v>23</v>
      </c>
      <c r="F778" s="5" t="s">
        <v>1</v>
      </c>
      <c r="G778" s="3">
        <f t="shared" si="53"/>
        <v>1.6393442622950821E-2</v>
      </c>
      <c r="H778" s="5" t="s">
        <v>97</v>
      </c>
      <c r="I778" s="1">
        <v>50</v>
      </c>
      <c r="J778" s="4">
        <v>61</v>
      </c>
      <c r="K778" s="1">
        <v>0</v>
      </c>
      <c r="L778" s="1">
        <f t="shared" si="55"/>
        <v>-50</v>
      </c>
      <c r="M778" s="1">
        <f t="shared" si="54"/>
        <v>14531.32</v>
      </c>
    </row>
    <row r="779" spans="1:13" x14ac:dyDescent="0.25">
      <c r="A779" s="6">
        <v>44665</v>
      </c>
      <c r="B779" t="s">
        <v>276</v>
      </c>
      <c r="C779" s="5" t="s">
        <v>2</v>
      </c>
      <c r="D779" s="5" t="s">
        <v>59</v>
      </c>
      <c r="E779" s="5" t="s">
        <v>381</v>
      </c>
      <c r="F779" s="5" t="s">
        <v>1</v>
      </c>
      <c r="G779" s="3">
        <f t="shared" si="53"/>
        <v>1.6393442622950821E-2</v>
      </c>
      <c r="H779" s="5" t="s">
        <v>45</v>
      </c>
      <c r="I779" s="1">
        <v>50</v>
      </c>
      <c r="J779" s="4">
        <v>61</v>
      </c>
      <c r="K779" s="1">
        <v>0</v>
      </c>
      <c r="L779" s="1">
        <f t="shared" si="55"/>
        <v>-50</v>
      </c>
      <c r="M779" s="1">
        <f t="shared" si="54"/>
        <v>14481.32</v>
      </c>
    </row>
    <row r="780" spans="1:13" x14ac:dyDescent="0.25">
      <c r="A780" s="6">
        <v>44665</v>
      </c>
      <c r="B780" t="s">
        <v>37</v>
      </c>
      <c r="C780" s="5" t="s">
        <v>2</v>
      </c>
      <c r="D780" s="5" t="s">
        <v>59</v>
      </c>
      <c r="E780" s="5" t="s">
        <v>23</v>
      </c>
      <c r="F780" s="5" t="s">
        <v>1</v>
      </c>
      <c r="G780" s="3">
        <f t="shared" si="53"/>
        <v>1.4925373134328358E-2</v>
      </c>
      <c r="H780" s="5" t="s">
        <v>45</v>
      </c>
      <c r="I780" s="1">
        <v>50</v>
      </c>
      <c r="J780" s="4">
        <v>67</v>
      </c>
      <c r="K780" s="1">
        <v>0</v>
      </c>
      <c r="L780" s="1">
        <f t="shared" si="55"/>
        <v>-50</v>
      </c>
      <c r="M780" s="1">
        <f t="shared" si="54"/>
        <v>14431.32</v>
      </c>
    </row>
    <row r="781" spans="1:13" x14ac:dyDescent="0.25">
      <c r="A781" s="6">
        <v>44665</v>
      </c>
      <c r="B781" t="s">
        <v>375</v>
      </c>
      <c r="C781" s="5" t="s">
        <v>2</v>
      </c>
      <c r="D781" s="5" t="s">
        <v>59</v>
      </c>
      <c r="E781" s="5" t="s">
        <v>3</v>
      </c>
      <c r="F781" s="5" t="s">
        <v>1</v>
      </c>
      <c r="G781" s="3">
        <f t="shared" si="53"/>
        <v>9.0090090090090089E-3</v>
      </c>
      <c r="H781" s="5" t="s">
        <v>41</v>
      </c>
      <c r="I781" s="1">
        <v>50</v>
      </c>
      <c r="J781" s="4">
        <v>111</v>
      </c>
      <c r="K781" s="1">
        <v>0</v>
      </c>
      <c r="L781" s="1">
        <f t="shared" si="55"/>
        <v>-50</v>
      </c>
      <c r="M781" s="1">
        <f t="shared" si="54"/>
        <v>14381.32</v>
      </c>
    </row>
    <row r="782" spans="1:13" x14ac:dyDescent="0.25">
      <c r="A782" s="6">
        <v>44665</v>
      </c>
      <c r="B782" t="s">
        <v>85</v>
      </c>
      <c r="C782" s="5" t="s">
        <v>2</v>
      </c>
      <c r="D782" s="5" t="s">
        <v>59</v>
      </c>
      <c r="E782" s="5" t="s">
        <v>381</v>
      </c>
      <c r="F782" s="5" t="s">
        <v>1</v>
      </c>
      <c r="G782" s="3">
        <f t="shared" si="53"/>
        <v>7.9365079365079361E-3</v>
      </c>
      <c r="H782" s="5" t="s">
        <v>40</v>
      </c>
      <c r="I782" s="1">
        <v>50</v>
      </c>
      <c r="J782" s="4">
        <v>126</v>
      </c>
      <c r="K782" s="1">
        <v>0</v>
      </c>
      <c r="L782" s="1">
        <f t="shared" si="55"/>
        <v>-50</v>
      </c>
      <c r="M782" s="1">
        <f t="shared" si="54"/>
        <v>14331.32</v>
      </c>
    </row>
    <row r="783" spans="1:13" x14ac:dyDescent="0.25">
      <c r="A783" s="6">
        <v>44672</v>
      </c>
      <c r="B783" t="s">
        <v>423</v>
      </c>
      <c r="C783" s="5" t="s">
        <v>2</v>
      </c>
      <c r="D783" s="5" t="s">
        <v>229</v>
      </c>
      <c r="E783" s="5" t="s">
        <v>22</v>
      </c>
      <c r="F783" s="5" t="s">
        <v>1</v>
      </c>
      <c r="G783" s="3">
        <f t="shared" si="53"/>
        <v>3.4482758620689655E-2</v>
      </c>
      <c r="H783" s="5" t="s">
        <v>67</v>
      </c>
      <c r="I783" s="1">
        <v>50</v>
      </c>
      <c r="J783" s="4">
        <v>29</v>
      </c>
      <c r="K783" s="1">
        <v>0</v>
      </c>
      <c r="L783" s="1">
        <f t="shared" si="55"/>
        <v>-50</v>
      </c>
      <c r="M783" s="1">
        <f t="shared" si="54"/>
        <v>14281.32</v>
      </c>
    </row>
    <row r="784" spans="1:13" x14ac:dyDescent="0.25">
      <c r="A784" s="6">
        <v>44672</v>
      </c>
      <c r="B784" t="s">
        <v>424</v>
      </c>
      <c r="C784" s="5" t="s">
        <v>2</v>
      </c>
      <c r="D784" s="5" t="s">
        <v>229</v>
      </c>
      <c r="E784" s="5" t="s">
        <v>23</v>
      </c>
      <c r="F784" s="5" t="s">
        <v>1</v>
      </c>
      <c r="G784" s="3">
        <f t="shared" si="53"/>
        <v>1.4084507042253521E-2</v>
      </c>
      <c r="H784" s="5" t="s">
        <v>60</v>
      </c>
      <c r="I784" s="1">
        <v>50</v>
      </c>
      <c r="J784" s="4">
        <v>71</v>
      </c>
      <c r="K784" s="1">
        <v>0</v>
      </c>
      <c r="L784" s="1">
        <f t="shared" si="55"/>
        <v>-50</v>
      </c>
      <c r="M784" s="1">
        <f t="shared" si="54"/>
        <v>14231.32</v>
      </c>
    </row>
    <row r="785" spans="1:13" x14ac:dyDescent="0.25">
      <c r="A785" s="6">
        <v>44672</v>
      </c>
      <c r="B785" t="s">
        <v>425</v>
      </c>
      <c r="C785" s="5" t="s">
        <v>2</v>
      </c>
      <c r="D785" s="5" t="s">
        <v>229</v>
      </c>
      <c r="E785" s="5" t="s">
        <v>400</v>
      </c>
      <c r="F785" s="5" t="s">
        <v>1</v>
      </c>
      <c r="G785" s="3">
        <f t="shared" si="53"/>
        <v>1.098901098901099E-2</v>
      </c>
      <c r="H785" s="5" t="s">
        <v>40</v>
      </c>
      <c r="I785" s="1">
        <v>50</v>
      </c>
      <c r="J785" s="4">
        <v>91</v>
      </c>
      <c r="K785" s="1">
        <v>0</v>
      </c>
      <c r="L785" s="1">
        <f t="shared" si="55"/>
        <v>-50</v>
      </c>
      <c r="M785" s="1">
        <f t="shared" si="54"/>
        <v>14181.32</v>
      </c>
    </row>
    <row r="786" spans="1:13" x14ac:dyDescent="0.25">
      <c r="A786" s="6">
        <v>44672</v>
      </c>
      <c r="B786" t="s">
        <v>426</v>
      </c>
      <c r="C786" s="5" t="s">
        <v>2</v>
      </c>
      <c r="D786" s="5" t="s">
        <v>229</v>
      </c>
      <c r="E786" s="5" t="s">
        <v>3</v>
      </c>
      <c r="F786" s="5" t="s">
        <v>1</v>
      </c>
      <c r="G786" s="3">
        <f t="shared" si="53"/>
        <v>1.4084507042253521E-2</v>
      </c>
      <c r="H786" s="5" t="s">
        <v>92</v>
      </c>
      <c r="I786" s="1">
        <v>50</v>
      </c>
      <c r="J786" s="4">
        <v>71</v>
      </c>
      <c r="K786" s="1">
        <v>0</v>
      </c>
      <c r="L786" s="1">
        <f t="shared" si="55"/>
        <v>-50</v>
      </c>
      <c r="M786" s="1">
        <f t="shared" si="54"/>
        <v>14131.32</v>
      </c>
    </row>
    <row r="787" spans="1:13" x14ac:dyDescent="0.25">
      <c r="A787" s="6">
        <v>44672</v>
      </c>
      <c r="B787" t="s">
        <v>427</v>
      </c>
      <c r="C787" s="5" t="s">
        <v>2</v>
      </c>
      <c r="D787" s="5" t="s">
        <v>229</v>
      </c>
      <c r="E787" s="5" t="s">
        <v>3</v>
      </c>
      <c r="F787" s="5" t="s">
        <v>1</v>
      </c>
      <c r="G787" s="3">
        <f t="shared" si="53"/>
        <v>1.4084507042253521E-2</v>
      </c>
      <c r="H787" s="5" t="s">
        <v>40</v>
      </c>
      <c r="I787" s="1">
        <v>50</v>
      </c>
      <c r="J787" s="4">
        <v>71</v>
      </c>
      <c r="K787" s="1">
        <v>0</v>
      </c>
      <c r="L787" s="1">
        <f t="shared" si="55"/>
        <v>-50</v>
      </c>
      <c r="M787" s="1">
        <f t="shared" si="54"/>
        <v>14081.32</v>
      </c>
    </row>
    <row r="788" spans="1:13" x14ac:dyDescent="0.25">
      <c r="A788" s="6">
        <v>44672</v>
      </c>
      <c r="B788" t="s">
        <v>428</v>
      </c>
      <c r="C788" s="5" t="s">
        <v>2</v>
      </c>
      <c r="D788" s="5" t="s">
        <v>229</v>
      </c>
      <c r="E788" s="5" t="s">
        <v>400</v>
      </c>
      <c r="F788" s="5" t="s">
        <v>1</v>
      </c>
      <c r="G788" s="3">
        <f t="shared" si="53"/>
        <v>7.9365079365079361E-3</v>
      </c>
      <c r="H788" s="5" t="s">
        <v>40</v>
      </c>
      <c r="I788" s="1">
        <v>50</v>
      </c>
      <c r="J788" s="4">
        <v>126</v>
      </c>
      <c r="K788" s="1">
        <v>0</v>
      </c>
      <c r="L788" s="1">
        <f t="shared" si="55"/>
        <v>-50</v>
      </c>
      <c r="M788" s="1">
        <f t="shared" si="54"/>
        <v>14031.32</v>
      </c>
    </row>
    <row r="789" spans="1:13" x14ac:dyDescent="0.25">
      <c r="A789" s="6">
        <v>44679</v>
      </c>
      <c r="B789" t="s">
        <v>122</v>
      </c>
      <c r="C789" s="5" t="s">
        <v>2</v>
      </c>
      <c r="D789" s="5" t="s">
        <v>429</v>
      </c>
      <c r="E789" s="5" t="s">
        <v>22</v>
      </c>
      <c r="F789" s="5" t="s">
        <v>1</v>
      </c>
      <c r="G789" s="3">
        <f t="shared" si="53"/>
        <v>3.8461538461538464E-2</v>
      </c>
      <c r="H789" s="5" t="s">
        <v>214</v>
      </c>
      <c r="I789" s="1">
        <v>50</v>
      </c>
      <c r="J789" s="4">
        <v>26</v>
      </c>
      <c r="K789" s="1">
        <v>0</v>
      </c>
      <c r="L789" s="1">
        <f t="shared" si="55"/>
        <v>-50</v>
      </c>
      <c r="M789" s="1">
        <f t="shared" si="54"/>
        <v>13981.32</v>
      </c>
    </row>
    <row r="790" spans="1:13" x14ac:dyDescent="0.25">
      <c r="A790" s="6">
        <v>44679</v>
      </c>
      <c r="B790" t="s">
        <v>430</v>
      </c>
      <c r="C790" s="5" t="s">
        <v>2</v>
      </c>
      <c r="D790" s="5" t="s">
        <v>429</v>
      </c>
      <c r="E790" s="5" t="s">
        <v>400</v>
      </c>
      <c r="F790" s="5" t="s">
        <v>1</v>
      </c>
      <c r="G790" s="3">
        <f t="shared" si="53"/>
        <v>1.4084507042253521E-2</v>
      </c>
      <c r="H790" s="5" t="s">
        <v>32</v>
      </c>
      <c r="I790" s="1">
        <v>50</v>
      </c>
      <c r="J790" s="4">
        <v>71</v>
      </c>
      <c r="K790" s="1">
        <v>462.5</v>
      </c>
      <c r="L790" s="1">
        <f t="shared" si="55"/>
        <v>412.5</v>
      </c>
      <c r="M790" s="1">
        <f t="shared" si="54"/>
        <v>14393.82</v>
      </c>
    </row>
    <row r="791" spans="1:13" x14ac:dyDescent="0.25">
      <c r="A791" s="6">
        <v>44679</v>
      </c>
      <c r="B791" t="s">
        <v>431</v>
      </c>
      <c r="C791" s="5" t="s">
        <v>2</v>
      </c>
      <c r="D791" s="5" t="s">
        <v>429</v>
      </c>
      <c r="E791" s="5" t="s">
        <v>23</v>
      </c>
      <c r="F791" s="5" t="s">
        <v>1</v>
      </c>
      <c r="G791" s="3">
        <f t="shared" si="53"/>
        <v>1.4084507042253521E-2</v>
      </c>
      <c r="H791" s="5" t="s">
        <v>40</v>
      </c>
      <c r="I791" s="1">
        <v>50</v>
      </c>
      <c r="J791" s="4">
        <v>71</v>
      </c>
      <c r="K791" s="1">
        <v>0</v>
      </c>
      <c r="L791" s="1">
        <f t="shared" si="55"/>
        <v>-50</v>
      </c>
      <c r="M791" s="1">
        <f t="shared" si="54"/>
        <v>14343.82</v>
      </c>
    </row>
    <row r="792" spans="1:13" x14ac:dyDescent="0.25">
      <c r="A792" s="6">
        <v>44679</v>
      </c>
      <c r="B792" t="s">
        <v>345</v>
      </c>
      <c r="C792" s="5" t="s">
        <v>2</v>
      </c>
      <c r="D792" s="5" t="s">
        <v>429</v>
      </c>
      <c r="E792" s="5" t="s">
        <v>381</v>
      </c>
      <c r="F792" s="5" t="s">
        <v>1</v>
      </c>
      <c r="G792" s="3">
        <f t="shared" si="53"/>
        <v>9.9009900990099011E-3</v>
      </c>
      <c r="H792" s="5" t="s">
        <v>285</v>
      </c>
      <c r="I792" s="1">
        <v>50</v>
      </c>
      <c r="J792" s="4">
        <v>101</v>
      </c>
      <c r="K792" s="1">
        <v>0</v>
      </c>
      <c r="L792" s="1">
        <f t="shared" si="55"/>
        <v>-50</v>
      </c>
      <c r="M792" s="1">
        <f t="shared" si="54"/>
        <v>14293.82</v>
      </c>
    </row>
    <row r="793" spans="1:13" x14ac:dyDescent="0.25">
      <c r="A793" s="6">
        <v>44679</v>
      </c>
      <c r="B793" t="s">
        <v>42</v>
      </c>
      <c r="C793" s="5" t="s">
        <v>2</v>
      </c>
      <c r="D793" s="5" t="s">
        <v>429</v>
      </c>
      <c r="E793" s="5" t="s">
        <v>23</v>
      </c>
      <c r="F793" s="5" t="s">
        <v>1</v>
      </c>
      <c r="G793" s="3">
        <f t="shared" si="53"/>
        <v>6.6225165562913907E-3</v>
      </c>
      <c r="H793" s="5" t="s">
        <v>188</v>
      </c>
      <c r="I793" s="1">
        <v>50</v>
      </c>
      <c r="J793" s="4">
        <v>151</v>
      </c>
      <c r="K793" s="1">
        <v>0</v>
      </c>
      <c r="L793" s="1">
        <f t="shared" si="55"/>
        <v>-50</v>
      </c>
      <c r="M793" s="1">
        <f t="shared" si="54"/>
        <v>14243.82</v>
      </c>
    </row>
    <row r="794" spans="1:13" x14ac:dyDescent="0.25">
      <c r="A794" s="6">
        <v>44686</v>
      </c>
      <c r="B794" t="s">
        <v>286</v>
      </c>
      <c r="C794" s="5" t="s">
        <v>2</v>
      </c>
      <c r="D794" s="5" t="s">
        <v>66</v>
      </c>
      <c r="E794" s="5" t="s">
        <v>3</v>
      </c>
      <c r="F794" s="5" t="s">
        <v>1</v>
      </c>
      <c r="G794" s="3">
        <f t="shared" ref="G794:G857" si="56">1/J794</f>
        <v>2.1739130434782608E-2</v>
      </c>
      <c r="H794" s="5" t="s">
        <v>25</v>
      </c>
      <c r="I794" s="1">
        <v>50</v>
      </c>
      <c r="J794" s="4">
        <v>46</v>
      </c>
      <c r="K794" s="1">
        <v>1456.25</v>
      </c>
      <c r="L794" s="1">
        <f t="shared" si="55"/>
        <v>1406.25</v>
      </c>
      <c r="M794" s="1">
        <f t="shared" ref="M794:M857" si="57">M793+L794</f>
        <v>15650.07</v>
      </c>
    </row>
    <row r="795" spans="1:13" x14ac:dyDescent="0.25">
      <c r="A795" s="6">
        <v>44686</v>
      </c>
      <c r="B795" t="s">
        <v>227</v>
      </c>
      <c r="C795" s="5" t="s">
        <v>2</v>
      </c>
      <c r="D795" s="5" t="s">
        <v>66</v>
      </c>
      <c r="E795" s="5" t="s">
        <v>22</v>
      </c>
      <c r="F795" s="5" t="s">
        <v>1</v>
      </c>
      <c r="G795" s="3">
        <f t="shared" si="56"/>
        <v>1.9607843137254902E-2</v>
      </c>
      <c r="H795" s="5" t="s">
        <v>272</v>
      </c>
      <c r="I795" s="1">
        <v>50</v>
      </c>
      <c r="J795" s="4">
        <v>51</v>
      </c>
      <c r="K795" s="1">
        <v>0</v>
      </c>
      <c r="L795" s="1">
        <f t="shared" si="55"/>
        <v>-50</v>
      </c>
      <c r="M795" s="1">
        <f t="shared" si="57"/>
        <v>15600.07</v>
      </c>
    </row>
    <row r="796" spans="1:13" x14ac:dyDescent="0.25">
      <c r="A796" s="6">
        <v>44686</v>
      </c>
      <c r="B796" t="s">
        <v>98</v>
      </c>
      <c r="C796" s="5" t="s">
        <v>2</v>
      </c>
      <c r="D796" s="5" t="s">
        <v>66</v>
      </c>
      <c r="E796" s="5" t="s">
        <v>20</v>
      </c>
      <c r="F796" s="5" t="s">
        <v>1</v>
      </c>
      <c r="G796" s="3">
        <f t="shared" si="56"/>
        <v>1.4925373134328358E-2</v>
      </c>
      <c r="H796" s="5" t="s">
        <v>285</v>
      </c>
      <c r="I796" s="1">
        <v>50</v>
      </c>
      <c r="J796" s="4">
        <v>67</v>
      </c>
      <c r="K796" s="1">
        <v>0</v>
      </c>
      <c r="L796" s="1">
        <f t="shared" si="55"/>
        <v>-50</v>
      </c>
      <c r="M796" s="1">
        <f t="shared" si="57"/>
        <v>15550.07</v>
      </c>
    </row>
    <row r="797" spans="1:13" x14ac:dyDescent="0.25">
      <c r="A797" s="6">
        <v>44693</v>
      </c>
      <c r="B797" t="s">
        <v>146</v>
      </c>
      <c r="C797" s="5" t="s">
        <v>2</v>
      </c>
      <c r="D797" s="5" t="s">
        <v>236</v>
      </c>
      <c r="E797" s="5" t="s">
        <v>3</v>
      </c>
      <c r="F797" s="5" t="s">
        <v>1</v>
      </c>
      <c r="G797" s="3">
        <f t="shared" si="56"/>
        <v>1.7857142857142856E-2</v>
      </c>
      <c r="H797" s="5" t="s">
        <v>308</v>
      </c>
      <c r="I797" s="1">
        <v>50</v>
      </c>
      <c r="J797" s="4">
        <v>56</v>
      </c>
      <c r="K797" s="1">
        <v>0</v>
      </c>
      <c r="L797" s="1">
        <f t="shared" si="55"/>
        <v>-50</v>
      </c>
      <c r="M797" s="1">
        <f t="shared" si="57"/>
        <v>15500.07</v>
      </c>
    </row>
    <row r="798" spans="1:13" x14ac:dyDescent="0.25">
      <c r="A798" s="6">
        <v>44693</v>
      </c>
      <c r="B798" t="s">
        <v>37</v>
      </c>
      <c r="C798" s="5" t="s">
        <v>2</v>
      </c>
      <c r="D798" s="5" t="s">
        <v>236</v>
      </c>
      <c r="E798" s="5" t="s">
        <v>3</v>
      </c>
      <c r="F798" s="5" t="s">
        <v>1</v>
      </c>
      <c r="G798" s="3">
        <f t="shared" si="56"/>
        <v>1.7857142857142856E-2</v>
      </c>
      <c r="H798" s="5" t="s">
        <v>40</v>
      </c>
      <c r="I798" s="1">
        <v>50</v>
      </c>
      <c r="J798" s="4">
        <v>56</v>
      </c>
      <c r="K798" s="1">
        <v>0</v>
      </c>
      <c r="L798" s="1">
        <f t="shared" si="55"/>
        <v>-50</v>
      </c>
      <c r="M798" s="1">
        <f t="shared" si="57"/>
        <v>15450.07</v>
      </c>
    </row>
    <row r="799" spans="1:13" x14ac:dyDescent="0.25">
      <c r="A799" s="6">
        <v>44693</v>
      </c>
      <c r="B799" t="s">
        <v>430</v>
      </c>
      <c r="C799" s="5" t="s">
        <v>2</v>
      </c>
      <c r="D799" s="5" t="s">
        <v>236</v>
      </c>
      <c r="E799" s="5" t="s">
        <v>400</v>
      </c>
      <c r="F799" s="5" t="s">
        <v>1</v>
      </c>
      <c r="G799" s="3">
        <f t="shared" si="56"/>
        <v>1.4925373134328358E-2</v>
      </c>
      <c r="H799" s="5" t="s">
        <v>68</v>
      </c>
      <c r="I799" s="1">
        <v>50</v>
      </c>
      <c r="J799" s="4">
        <v>67</v>
      </c>
      <c r="K799" s="1">
        <v>0</v>
      </c>
      <c r="L799" s="1">
        <f t="shared" si="55"/>
        <v>-50</v>
      </c>
      <c r="M799" s="1">
        <f t="shared" si="57"/>
        <v>15400.07</v>
      </c>
    </row>
    <row r="800" spans="1:13" x14ac:dyDescent="0.25">
      <c r="A800" s="6">
        <v>44693</v>
      </c>
      <c r="B800" t="s">
        <v>184</v>
      </c>
      <c r="C800" s="5" t="s">
        <v>2</v>
      </c>
      <c r="D800" s="5" t="s">
        <v>236</v>
      </c>
      <c r="E800" s="5" t="s">
        <v>3</v>
      </c>
      <c r="F800" s="5" t="s">
        <v>1</v>
      </c>
      <c r="G800" s="3">
        <f t="shared" si="56"/>
        <v>1.4925373134328358E-2</v>
      </c>
      <c r="H800" s="5" t="s">
        <v>87</v>
      </c>
      <c r="I800" s="1">
        <v>50</v>
      </c>
      <c r="J800" s="4">
        <v>67</v>
      </c>
      <c r="K800" s="1">
        <v>0</v>
      </c>
      <c r="L800" s="1">
        <f t="shared" si="55"/>
        <v>-50</v>
      </c>
      <c r="M800" s="1">
        <f t="shared" si="57"/>
        <v>15350.07</v>
      </c>
    </row>
    <row r="801" spans="1:13" x14ac:dyDescent="0.25">
      <c r="A801" s="6">
        <v>44693</v>
      </c>
      <c r="B801" t="s">
        <v>263</v>
      </c>
      <c r="C801" s="5" t="s">
        <v>2</v>
      </c>
      <c r="D801" s="5" t="s">
        <v>236</v>
      </c>
      <c r="E801" s="5" t="s">
        <v>282</v>
      </c>
      <c r="F801" s="5" t="s">
        <v>1</v>
      </c>
      <c r="G801" s="3">
        <f t="shared" si="56"/>
        <v>1.2345679012345678E-2</v>
      </c>
      <c r="H801" s="5" t="s">
        <v>285</v>
      </c>
      <c r="I801" s="1">
        <v>50</v>
      </c>
      <c r="J801" s="4">
        <v>81</v>
      </c>
      <c r="K801" s="1">
        <v>0</v>
      </c>
      <c r="L801" s="1">
        <f t="shared" si="55"/>
        <v>-50</v>
      </c>
      <c r="M801" s="1">
        <f t="shared" si="57"/>
        <v>15300.07</v>
      </c>
    </row>
    <row r="802" spans="1:13" x14ac:dyDescent="0.25">
      <c r="A802" s="6">
        <v>44693</v>
      </c>
      <c r="B802" t="s">
        <v>382</v>
      </c>
      <c r="C802" s="5" t="s">
        <v>2</v>
      </c>
      <c r="D802" s="5" t="s">
        <v>236</v>
      </c>
      <c r="E802" s="5" t="s">
        <v>20</v>
      </c>
      <c r="F802" s="5" t="s">
        <v>1</v>
      </c>
      <c r="G802" s="3">
        <f t="shared" si="56"/>
        <v>7.9365079365079361E-3</v>
      </c>
      <c r="H802" s="5" t="s">
        <v>40</v>
      </c>
      <c r="I802" s="1">
        <v>50</v>
      </c>
      <c r="J802" s="4">
        <v>126</v>
      </c>
      <c r="K802" s="1">
        <v>0</v>
      </c>
      <c r="L802" s="1">
        <f t="shared" si="55"/>
        <v>-50</v>
      </c>
      <c r="M802" s="1">
        <f t="shared" si="57"/>
        <v>15250.07</v>
      </c>
    </row>
    <row r="803" spans="1:13" x14ac:dyDescent="0.25">
      <c r="A803" s="6">
        <v>44700</v>
      </c>
      <c r="B803" t="s">
        <v>352</v>
      </c>
      <c r="C803" s="5" t="s">
        <v>2</v>
      </c>
      <c r="D803" s="5" t="s">
        <v>115</v>
      </c>
      <c r="E803" s="5" t="s">
        <v>3</v>
      </c>
      <c r="F803" s="5" t="s">
        <v>332</v>
      </c>
      <c r="G803" s="3">
        <f t="shared" si="56"/>
        <v>5.8823529411764705E-2</v>
      </c>
      <c r="H803" s="5" t="s">
        <v>104</v>
      </c>
      <c r="I803" s="1">
        <v>50</v>
      </c>
      <c r="J803" s="4">
        <v>17</v>
      </c>
      <c r="K803" s="1">
        <v>0</v>
      </c>
      <c r="L803" s="1">
        <f t="shared" si="55"/>
        <v>-50</v>
      </c>
      <c r="M803" s="1">
        <f t="shared" si="57"/>
        <v>15200.07</v>
      </c>
    </row>
    <row r="804" spans="1:13" x14ac:dyDescent="0.25">
      <c r="A804" s="6">
        <v>44700</v>
      </c>
      <c r="B804" t="s">
        <v>360</v>
      </c>
      <c r="C804" s="5" t="s">
        <v>2</v>
      </c>
      <c r="D804" s="5" t="s">
        <v>115</v>
      </c>
      <c r="E804" s="5" t="s">
        <v>3</v>
      </c>
      <c r="F804" s="5" t="s">
        <v>332</v>
      </c>
      <c r="G804" s="3">
        <f t="shared" si="56"/>
        <v>5.8823529411764705E-2</v>
      </c>
      <c r="H804" s="5" t="s">
        <v>25</v>
      </c>
      <c r="I804" s="1">
        <v>50</v>
      </c>
      <c r="J804" s="4">
        <v>17</v>
      </c>
      <c r="K804" s="1">
        <v>850</v>
      </c>
      <c r="L804" s="1">
        <f t="shared" si="55"/>
        <v>800</v>
      </c>
      <c r="M804" s="1">
        <f t="shared" si="57"/>
        <v>16000.07</v>
      </c>
    </row>
    <row r="805" spans="1:13" x14ac:dyDescent="0.25">
      <c r="A805" s="6">
        <v>44700</v>
      </c>
      <c r="B805" t="s">
        <v>341</v>
      </c>
      <c r="C805" s="5" t="s">
        <v>2</v>
      </c>
      <c r="D805" s="5" t="s">
        <v>115</v>
      </c>
      <c r="E805" s="5" t="s">
        <v>22</v>
      </c>
      <c r="F805" s="5" t="s">
        <v>332</v>
      </c>
      <c r="G805" s="3">
        <f t="shared" si="56"/>
        <v>4.3478260869565216E-2</v>
      </c>
      <c r="H805" s="5" t="s">
        <v>40</v>
      </c>
      <c r="I805" s="1">
        <v>50</v>
      </c>
      <c r="J805" s="4">
        <v>23</v>
      </c>
      <c r="K805" s="1">
        <v>0</v>
      </c>
      <c r="L805" s="1">
        <f t="shared" si="55"/>
        <v>-50</v>
      </c>
      <c r="M805" s="1">
        <f t="shared" si="57"/>
        <v>15950.07</v>
      </c>
    </row>
    <row r="806" spans="1:13" x14ac:dyDescent="0.25">
      <c r="A806" s="6">
        <v>44700</v>
      </c>
      <c r="B806" t="s">
        <v>180</v>
      </c>
      <c r="C806" s="5" t="s">
        <v>2</v>
      </c>
      <c r="D806" s="5" t="s">
        <v>115</v>
      </c>
      <c r="E806" s="5" t="s">
        <v>3</v>
      </c>
      <c r="F806" s="5" t="s">
        <v>1</v>
      </c>
      <c r="G806" s="3">
        <f t="shared" si="56"/>
        <v>1.098901098901099E-2</v>
      </c>
      <c r="H806" s="5" t="s">
        <v>126</v>
      </c>
      <c r="I806" s="1">
        <v>50</v>
      </c>
      <c r="J806" s="4">
        <v>91</v>
      </c>
      <c r="K806" s="1">
        <v>0</v>
      </c>
      <c r="L806" s="1">
        <f t="shared" si="55"/>
        <v>-50</v>
      </c>
      <c r="M806" s="1">
        <f t="shared" si="57"/>
        <v>15900.07</v>
      </c>
    </row>
    <row r="807" spans="1:13" x14ac:dyDescent="0.25">
      <c r="A807" s="6">
        <v>44700</v>
      </c>
      <c r="B807" t="s">
        <v>199</v>
      </c>
      <c r="C807" s="5" t="s">
        <v>2</v>
      </c>
      <c r="D807" s="5" t="s">
        <v>115</v>
      </c>
      <c r="E807" s="5" t="s">
        <v>396</v>
      </c>
      <c r="F807" s="5" t="s">
        <v>1</v>
      </c>
      <c r="G807" s="3">
        <f t="shared" si="56"/>
        <v>6.6225165562913907E-3</v>
      </c>
      <c r="H807" s="5" t="s">
        <v>63</v>
      </c>
      <c r="I807" s="1">
        <v>50</v>
      </c>
      <c r="J807" s="4">
        <v>151</v>
      </c>
      <c r="K807" s="1">
        <v>0</v>
      </c>
      <c r="L807" s="1">
        <f t="shared" si="55"/>
        <v>-50</v>
      </c>
      <c r="M807" s="1">
        <f t="shared" si="57"/>
        <v>15850.07</v>
      </c>
    </row>
    <row r="808" spans="1:13" x14ac:dyDescent="0.25">
      <c r="A808" s="6">
        <v>44700</v>
      </c>
      <c r="B808" t="s">
        <v>28</v>
      </c>
      <c r="C808" s="5" t="s">
        <v>2</v>
      </c>
      <c r="D808" s="5" t="s">
        <v>115</v>
      </c>
      <c r="E808" s="5" t="s">
        <v>3</v>
      </c>
      <c r="F808" s="5" t="s">
        <v>1</v>
      </c>
      <c r="G808" s="3">
        <f t="shared" si="56"/>
        <v>7.0921985815602835E-3</v>
      </c>
      <c r="H808" s="5" t="s">
        <v>40</v>
      </c>
      <c r="I808" s="1">
        <v>50</v>
      </c>
      <c r="J808" s="4">
        <v>141</v>
      </c>
      <c r="K808" s="1">
        <v>0</v>
      </c>
      <c r="L808" s="1">
        <f t="shared" ref="L808:L883" si="58">K808-I808</f>
        <v>-50</v>
      </c>
      <c r="M808" s="1">
        <f t="shared" si="57"/>
        <v>15800.07</v>
      </c>
    </row>
    <row r="809" spans="1:13" x14ac:dyDescent="0.25">
      <c r="A809" s="6">
        <v>44700</v>
      </c>
      <c r="B809" t="s">
        <v>349</v>
      </c>
      <c r="C809" s="5" t="s">
        <v>2</v>
      </c>
      <c r="D809" s="5" t="s">
        <v>115</v>
      </c>
      <c r="E809" s="5" t="s">
        <v>17</v>
      </c>
      <c r="F809" s="5" t="s">
        <v>1</v>
      </c>
      <c r="G809" s="3">
        <f t="shared" si="56"/>
        <v>3.9840637450199202E-3</v>
      </c>
      <c r="H809" s="5" t="s">
        <v>47</v>
      </c>
      <c r="I809" s="1">
        <v>50</v>
      </c>
      <c r="J809" s="4">
        <v>251</v>
      </c>
      <c r="K809" s="1">
        <v>0</v>
      </c>
      <c r="L809" s="1">
        <f t="shared" si="58"/>
        <v>-50</v>
      </c>
      <c r="M809" s="1">
        <f t="shared" si="57"/>
        <v>15750.07</v>
      </c>
    </row>
    <row r="810" spans="1:13" x14ac:dyDescent="0.25">
      <c r="A810" s="6">
        <v>44707</v>
      </c>
      <c r="B810" t="s">
        <v>321</v>
      </c>
      <c r="C810" s="5" t="s">
        <v>2</v>
      </c>
      <c r="D810" s="5" t="s">
        <v>373</v>
      </c>
      <c r="E810" s="5" t="s">
        <v>400</v>
      </c>
      <c r="F810" s="5" t="s">
        <v>1</v>
      </c>
      <c r="G810" s="3">
        <f t="shared" si="56"/>
        <v>2.9411764705882353E-2</v>
      </c>
      <c r="H810" s="5" t="s">
        <v>25</v>
      </c>
      <c r="I810" s="1">
        <v>50</v>
      </c>
      <c r="J810" s="4">
        <v>34</v>
      </c>
      <c r="K810" s="1">
        <v>1081.25</v>
      </c>
      <c r="L810" s="1">
        <f t="shared" si="58"/>
        <v>1031.25</v>
      </c>
      <c r="M810" s="1">
        <f t="shared" si="57"/>
        <v>16781.32</v>
      </c>
    </row>
    <row r="811" spans="1:13" x14ac:dyDescent="0.25">
      <c r="A811" s="6">
        <v>44707</v>
      </c>
      <c r="B811" t="s">
        <v>199</v>
      </c>
      <c r="C811" s="5" t="s">
        <v>2</v>
      </c>
      <c r="D811" s="5" t="s">
        <v>373</v>
      </c>
      <c r="E811" s="5" t="s">
        <v>23</v>
      </c>
      <c r="F811" s="5" t="s">
        <v>1</v>
      </c>
      <c r="G811" s="3">
        <f t="shared" si="56"/>
        <v>2.4390243902439025E-2</v>
      </c>
      <c r="H811" s="5" t="s">
        <v>208</v>
      </c>
      <c r="I811" s="1">
        <v>50</v>
      </c>
      <c r="J811" s="4">
        <v>41</v>
      </c>
      <c r="K811" s="1">
        <v>0</v>
      </c>
      <c r="L811" s="1">
        <f t="shared" si="58"/>
        <v>-50</v>
      </c>
      <c r="M811" s="1">
        <f t="shared" si="57"/>
        <v>16731.32</v>
      </c>
    </row>
    <row r="812" spans="1:13" x14ac:dyDescent="0.25">
      <c r="A812" s="6">
        <v>44707</v>
      </c>
      <c r="B812" t="s">
        <v>430</v>
      </c>
      <c r="C812" s="5" t="s">
        <v>2</v>
      </c>
      <c r="D812" s="5" t="s">
        <v>373</v>
      </c>
      <c r="E812" s="5" t="s">
        <v>20</v>
      </c>
      <c r="F812" s="5" t="s">
        <v>1</v>
      </c>
      <c r="G812" s="3">
        <f t="shared" si="56"/>
        <v>1.9607843137254902E-2</v>
      </c>
      <c r="H812" s="5" t="s">
        <v>125</v>
      </c>
      <c r="I812" s="1">
        <v>50</v>
      </c>
      <c r="J812" s="4">
        <v>51</v>
      </c>
      <c r="K812" s="1">
        <v>275</v>
      </c>
      <c r="L812" s="1">
        <f t="shared" si="58"/>
        <v>225</v>
      </c>
      <c r="M812" s="1">
        <f t="shared" si="57"/>
        <v>16956.32</v>
      </c>
    </row>
    <row r="813" spans="1:13" x14ac:dyDescent="0.25">
      <c r="A813" s="6">
        <v>44707</v>
      </c>
      <c r="B813" t="s">
        <v>284</v>
      </c>
      <c r="C813" s="5" t="s">
        <v>2</v>
      </c>
      <c r="D813" s="5" t="s">
        <v>373</v>
      </c>
      <c r="E813" s="5" t="s">
        <v>400</v>
      </c>
      <c r="F813" s="5" t="s">
        <v>1</v>
      </c>
      <c r="G813" s="3">
        <f t="shared" si="56"/>
        <v>1.4925373134328358E-2</v>
      </c>
      <c r="H813" s="5" t="s">
        <v>40</v>
      </c>
      <c r="I813" s="1">
        <v>50</v>
      </c>
      <c r="J813" s="4">
        <v>67</v>
      </c>
      <c r="K813" s="1">
        <v>0</v>
      </c>
      <c r="L813" s="1">
        <f t="shared" si="58"/>
        <v>-50</v>
      </c>
      <c r="M813" s="1">
        <f t="shared" si="57"/>
        <v>16906.32</v>
      </c>
    </row>
    <row r="814" spans="1:13" x14ac:dyDescent="0.25">
      <c r="A814" s="6">
        <v>44707</v>
      </c>
      <c r="B814" t="s">
        <v>345</v>
      </c>
      <c r="C814" s="5" t="s">
        <v>2</v>
      </c>
      <c r="D814" s="5" t="s">
        <v>373</v>
      </c>
      <c r="E814" s="5" t="s">
        <v>400</v>
      </c>
      <c r="F814" s="5" t="s">
        <v>1</v>
      </c>
      <c r="G814" s="3">
        <f t="shared" si="56"/>
        <v>3.3222591362126247E-3</v>
      </c>
      <c r="H814" s="5" t="s">
        <v>40</v>
      </c>
      <c r="I814" s="1">
        <v>50</v>
      </c>
      <c r="J814" s="4">
        <v>301</v>
      </c>
      <c r="K814" s="1">
        <v>0</v>
      </c>
      <c r="L814" s="1">
        <f t="shared" si="58"/>
        <v>-50</v>
      </c>
      <c r="M814" s="1">
        <f t="shared" si="57"/>
        <v>16856.32</v>
      </c>
    </row>
    <row r="815" spans="1:13" x14ac:dyDescent="0.25">
      <c r="A815" s="6">
        <v>44714</v>
      </c>
      <c r="B815" t="s">
        <v>148</v>
      </c>
      <c r="C815" s="5" t="s">
        <v>2</v>
      </c>
      <c r="D815" s="5" t="s">
        <v>75</v>
      </c>
      <c r="E815" s="5" t="s">
        <v>22</v>
      </c>
      <c r="F815" s="5" t="s">
        <v>1</v>
      </c>
      <c r="G815" s="3">
        <f t="shared" si="56"/>
        <v>4.3478260869565216E-2</v>
      </c>
      <c r="H815" s="5" t="s">
        <v>179</v>
      </c>
      <c r="I815" s="1">
        <v>50</v>
      </c>
      <c r="J815" s="4">
        <v>23</v>
      </c>
      <c r="K815" s="1">
        <v>0</v>
      </c>
      <c r="L815" s="1">
        <f t="shared" si="58"/>
        <v>-50</v>
      </c>
      <c r="M815" s="1">
        <f t="shared" si="57"/>
        <v>16806.32</v>
      </c>
    </row>
    <row r="816" spans="1:13" x14ac:dyDescent="0.25">
      <c r="A816" s="6">
        <v>44714</v>
      </c>
      <c r="B816" t="s">
        <v>49</v>
      </c>
      <c r="C816" s="5" t="s">
        <v>2</v>
      </c>
      <c r="D816" s="5" t="s">
        <v>75</v>
      </c>
      <c r="E816" s="5" t="s">
        <v>400</v>
      </c>
      <c r="F816" s="5" t="s">
        <v>1</v>
      </c>
      <c r="G816" s="3">
        <f t="shared" si="56"/>
        <v>1.4925373134328358E-2</v>
      </c>
      <c r="H816" s="5" t="s">
        <v>147</v>
      </c>
      <c r="I816" s="1">
        <v>50</v>
      </c>
      <c r="J816" s="4">
        <v>67</v>
      </c>
      <c r="K816" s="1">
        <v>0</v>
      </c>
      <c r="L816" s="1">
        <f t="shared" si="58"/>
        <v>-50</v>
      </c>
      <c r="M816" s="1">
        <f t="shared" si="57"/>
        <v>16756.32</v>
      </c>
    </row>
    <row r="817" spans="1:13" x14ac:dyDescent="0.25">
      <c r="A817" s="6">
        <v>44714</v>
      </c>
      <c r="B817" t="s">
        <v>180</v>
      </c>
      <c r="C817" s="5" t="s">
        <v>2</v>
      </c>
      <c r="D817" s="5" t="s">
        <v>75</v>
      </c>
      <c r="E817" s="5" t="s">
        <v>3</v>
      </c>
      <c r="F817" s="5" t="s">
        <v>1</v>
      </c>
      <c r="G817" s="3">
        <f t="shared" si="56"/>
        <v>1.4084507042253521E-2</v>
      </c>
      <c r="H817" s="5" t="s">
        <v>71</v>
      </c>
      <c r="I817" s="1">
        <v>50</v>
      </c>
      <c r="J817" s="4">
        <v>71</v>
      </c>
      <c r="K817" s="1">
        <v>0</v>
      </c>
      <c r="L817" s="1">
        <f t="shared" si="58"/>
        <v>-50</v>
      </c>
      <c r="M817" s="1">
        <f t="shared" si="57"/>
        <v>16706.32</v>
      </c>
    </row>
    <row r="818" spans="1:13" x14ac:dyDescent="0.25">
      <c r="A818" s="6">
        <v>44714</v>
      </c>
      <c r="B818" t="s">
        <v>113</v>
      </c>
      <c r="C818" s="5" t="s">
        <v>2</v>
      </c>
      <c r="D818" s="5" t="s">
        <v>75</v>
      </c>
      <c r="E818" s="5" t="s">
        <v>23</v>
      </c>
      <c r="F818" s="5" t="s">
        <v>1</v>
      </c>
      <c r="G818" s="3">
        <f t="shared" si="56"/>
        <v>1.2345679012345678E-2</v>
      </c>
      <c r="H818" s="5" t="s">
        <v>183</v>
      </c>
      <c r="I818" s="1">
        <v>50</v>
      </c>
      <c r="J818" s="4">
        <v>81</v>
      </c>
      <c r="K818" s="1">
        <v>0</v>
      </c>
      <c r="L818" s="1">
        <f t="shared" si="58"/>
        <v>-50</v>
      </c>
      <c r="M818" s="1">
        <f t="shared" si="57"/>
        <v>16656.32</v>
      </c>
    </row>
    <row r="819" spans="1:13" x14ac:dyDescent="0.25">
      <c r="A819" s="6">
        <v>44714</v>
      </c>
      <c r="B819" t="s">
        <v>227</v>
      </c>
      <c r="C819" s="5" t="s">
        <v>2</v>
      </c>
      <c r="D819" s="5" t="s">
        <v>75</v>
      </c>
      <c r="E819" s="5" t="s">
        <v>3</v>
      </c>
      <c r="F819" s="5" t="s">
        <v>1</v>
      </c>
      <c r="G819" s="3">
        <f t="shared" si="56"/>
        <v>1.3157894736842105E-2</v>
      </c>
      <c r="H819" s="5" t="s">
        <v>234</v>
      </c>
      <c r="I819" s="1">
        <v>50</v>
      </c>
      <c r="J819" s="4">
        <v>76</v>
      </c>
      <c r="K819" s="1">
        <v>0</v>
      </c>
      <c r="L819" s="1">
        <f t="shared" si="58"/>
        <v>-50</v>
      </c>
      <c r="M819" s="1">
        <f t="shared" si="57"/>
        <v>16606.32</v>
      </c>
    </row>
    <row r="820" spans="1:13" x14ac:dyDescent="0.25">
      <c r="A820" s="6">
        <v>44721</v>
      </c>
      <c r="B820" t="s">
        <v>58</v>
      </c>
      <c r="C820" s="5" t="s">
        <v>2</v>
      </c>
      <c r="D820" s="5" t="s">
        <v>99</v>
      </c>
      <c r="E820" s="5" t="s">
        <v>3</v>
      </c>
      <c r="F820" s="5" t="s">
        <v>332</v>
      </c>
      <c r="G820" s="3">
        <f t="shared" si="56"/>
        <v>6.6666666666666666E-2</v>
      </c>
      <c r="H820" s="5" t="s">
        <v>126</v>
      </c>
      <c r="I820" s="1">
        <v>50</v>
      </c>
      <c r="J820" s="4">
        <v>15</v>
      </c>
      <c r="K820" s="1">
        <v>0</v>
      </c>
      <c r="L820" s="1">
        <f t="shared" si="58"/>
        <v>-50</v>
      </c>
      <c r="M820" s="1">
        <f t="shared" si="57"/>
        <v>16556.32</v>
      </c>
    </row>
    <row r="821" spans="1:13" x14ac:dyDescent="0.25">
      <c r="A821" s="6">
        <v>44721</v>
      </c>
      <c r="B821" t="s">
        <v>422</v>
      </c>
      <c r="C821" s="5" t="s">
        <v>2</v>
      </c>
      <c r="D821" s="5" t="s">
        <v>99</v>
      </c>
      <c r="E821" s="5" t="s">
        <v>3</v>
      </c>
      <c r="F821" s="5" t="s">
        <v>332</v>
      </c>
      <c r="G821" s="3">
        <f t="shared" si="56"/>
        <v>4.7619047619047616E-2</v>
      </c>
      <c r="H821" s="5" t="s">
        <v>92</v>
      </c>
      <c r="I821" s="1">
        <v>50</v>
      </c>
      <c r="J821" s="4">
        <v>21</v>
      </c>
      <c r="K821" s="1">
        <v>0</v>
      </c>
      <c r="L821" s="1">
        <f t="shared" si="58"/>
        <v>-50</v>
      </c>
      <c r="M821" s="1">
        <f t="shared" si="57"/>
        <v>16506.32</v>
      </c>
    </row>
    <row r="822" spans="1:13" x14ac:dyDescent="0.25">
      <c r="A822" s="6">
        <v>44721</v>
      </c>
      <c r="B822" t="s">
        <v>37</v>
      </c>
      <c r="C822" s="5" t="s">
        <v>2</v>
      </c>
      <c r="D822" s="5" t="s">
        <v>99</v>
      </c>
      <c r="E822" s="5" t="s">
        <v>23</v>
      </c>
      <c r="F822" s="5" t="s">
        <v>1</v>
      </c>
      <c r="G822" s="3">
        <f t="shared" si="56"/>
        <v>1.9607843137254902E-2</v>
      </c>
      <c r="H822" s="5" t="s">
        <v>97</v>
      </c>
      <c r="I822" s="1">
        <v>50</v>
      </c>
      <c r="J822" s="4">
        <v>51</v>
      </c>
      <c r="K822" s="1">
        <v>0</v>
      </c>
      <c r="L822" s="1">
        <f t="shared" si="58"/>
        <v>-50</v>
      </c>
      <c r="M822" s="1">
        <f t="shared" si="57"/>
        <v>16456.32</v>
      </c>
    </row>
    <row r="823" spans="1:13" x14ac:dyDescent="0.25">
      <c r="A823" s="6">
        <v>44721</v>
      </c>
      <c r="B823" t="s">
        <v>354</v>
      </c>
      <c r="C823" s="5" t="s">
        <v>2</v>
      </c>
      <c r="D823" s="5" t="s">
        <v>99</v>
      </c>
      <c r="E823" s="5" t="s">
        <v>19</v>
      </c>
      <c r="F823" s="5" t="s">
        <v>1</v>
      </c>
      <c r="G823" s="3">
        <f t="shared" si="56"/>
        <v>1.9607843137254902E-2</v>
      </c>
      <c r="H823" s="5" t="s">
        <v>138</v>
      </c>
      <c r="I823" s="1">
        <v>50</v>
      </c>
      <c r="J823" s="4">
        <v>51</v>
      </c>
      <c r="K823" s="1">
        <v>225</v>
      </c>
      <c r="L823" s="1">
        <f t="shared" si="58"/>
        <v>175</v>
      </c>
      <c r="M823" s="1">
        <f t="shared" si="57"/>
        <v>16631.32</v>
      </c>
    </row>
    <row r="824" spans="1:13" x14ac:dyDescent="0.25">
      <c r="A824" s="6">
        <v>44728</v>
      </c>
      <c r="B824" t="s">
        <v>321</v>
      </c>
      <c r="C824" s="5" t="s">
        <v>2</v>
      </c>
      <c r="D824" s="5" t="s">
        <v>78</v>
      </c>
      <c r="E824" s="5" t="s">
        <v>400</v>
      </c>
      <c r="F824" s="5" t="s">
        <v>1</v>
      </c>
      <c r="G824" s="3">
        <f t="shared" si="56"/>
        <v>2.9411764705882353E-2</v>
      </c>
      <c r="H824" s="5" t="s">
        <v>208</v>
      </c>
      <c r="I824" s="1">
        <v>50</v>
      </c>
      <c r="J824" s="4">
        <v>34</v>
      </c>
      <c r="K824" s="1">
        <v>0</v>
      </c>
      <c r="L824" s="1">
        <f t="shared" si="58"/>
        <v>-50</v>
      </c>
      <c r="M824" s="1">
        <f t="shared" si="57"/>
        <v>16581.32</v>
      </c>
    </row>
    <row r="825" spans="1:13" x14ac:dyDescent="0.25">
      <c r="A825" s="6">
        <v>44728</v>
      </c>
      <c r="B825" t="s">
        <v>248</v>
      </c>
      <c r="C825" s="5" t="s">
        <v>2</v>
      </c>
      <c r="D825" s="5" t="s">
        <v>78</v>
      </c>
      <c r="E825" s="5" t="s">
        <v>400</v>
      </c>
      <c r="F825" s="5" t="s">
        <v>1</v>
      </c>
      <c r="G825" s="3">
        <f t="shared" si="56"/>
        <v>2.4390243902439025E-2</v>
      </c>
      <c r="H825" s="5" t="s">
        <v>217</v>
      </c>
      <c r="I825" s="1">
        <v>50</v>
      </c>
      <c r="J825" s="4">
        <v>41</v>
      </c>
      <c r="K825" s="1">
        <v>0</v>
      </c>
      <c r="L825" s="1">
        <f t="shared" si="58"/>
        <v>-50</v>
      </c>
      <c r="M825" s="1">
        <f t="shared" si="57"/>
        <v>16531.32</v>
      </c>
    </row>
    <row r="826" spans="1:13" x14ac:dyDescent="0.25">
      <c r="A826" s="6">
        <v>44728</v>
      </c>
      <c r="B826" t="s">
        <v>418</v>
      </c>
      <c r="C826" s="5" t="s">
        <v>2</v>
      </c>
      <c r="D826" s="5" t="s">
        <v>78</v>
      </c>
      <c r="E826" s="5" t="s">
        <v>400</v>
      </c>
      <c r="F826" s="5" t="s">
        <v>1</v>
      </c>
      <c r="G826" s="3">
        <f t="shared" si="56"/>
        <v>1.9607843137254902E-2</v>
      </c>
      <c r="H826" s="5" t="s">
        <v>40</v>
      </c>
      <c r="I826" s="1">
        <v>50</v>
      </c>
      <c r="J826" s="4">
        <v>51</v>
      </c>
      <c r="K826" s="1">
        <v>0</v>
      </c>
      <c r="L826" s="1">
        <f t="shared" si="58"/>
        <v>-50</v>
      </c>
      <c r="M826" s="1">
        <f t="shared" si="57"/>
        <v>16481.32</v>
      </c>
    </row>
    <row r="827" spans="1:13" x14ac:dyDescent="0.25">
      <c r="A827" s="6">
        <v>44728</v>
      </c>
      <c r="B827" t="s">
        <v>391</v>
      </c>
      <c r="C827" s="5" t="s">
        <v>2</v>
      </c>
      <c r="D827" s="5" t="s">
        <v>78</v>
      </c>
      <c r="E827" s="5" t="s">
        <v>18</v>
      </c>
      <c r="F827" s="5" t="s">
        <v>1</v>
      </c>
      <c r="G827" s="3">
        <f t="shared" si="56"/>
        <v>1.4084507042253521E-2</v>
      </c>
      <c r="H827" s="5" t="s">
        <v>40</v>
      </c>
      <c r="I827" s="1">
        <v>50</v>
      </c>
      <c r="J827" s="4">
        <v>71</v>
      </c>
      <c r="K827" s="1">
        <v>0</v>
      </c>
      <c r="L827" s="1">
        <f t="shared" si="58"/>
        <v>-50</v>
      </c>
      <c r="M827" s="1">
        <f t="shared" si="57"/>
        <v>16431.32</v>
      </c>
    </row>
    <row r="828" spans="1:13" x14ac:dyDescent="0.25">
      <c r="A828" s="6">
        <v>44728</v>
      </c>
      <c r="B828" t="s">
        <v>378</v>
      </c>
      <c r="C828" s="5" t="s">
        <v>2</v>
      </c>
      <c r="D828" s="5" t="s">
        <v>78</v>
      </c>
      <c r="E828" s="5" t="s">
        <v>396</v>
      </c>
      <c r="F828" s="5" t="s">
        <v>1</v>
      </c>
      <c r="G828" s="3">
        <f t="shared" si="56"/>
        <v>1.2345679012345678E-2</v>
      </c>
      <c r="H828" s="5" t="s">
        <v>40</v>
      </c>
      <c r="I828" s="1">
        <v>50</v>
      </c>
      <c r="J828" s="4">
        <v>81</v>
      </c>
      <c r="K828" s="1">
        <v>0</v>
      </c>
      <c r="L828" s="1">
        <f t="shared" si="58"/>
        <v>-50</v>
      </c>
      <c r="M828" s="1">
        <f t="shared" si="57"/>
        <v>16381.32</v>
      </c>
    </row>
    <row r="829" spans="1:13" x14ac:dyDescent="0.25">
      <c r="A829" s="6">
        <v>44728</v>
      </c>
      <c r="B829" t="s">
        <v>430</v>
      </c>
      <c r="C829" s="5" t="s">
        <v>2</v>
      </c>
      <c r="D829" s="5" t="s">
        <v>78</v>
      </c>
      <c r="E829" s="5" t="s">
        <v>23</v>
      </c>
      <c r="F829" s="5" t="s">
        <v>1</v>
      </c>
      <c r="G829" s="3">
        <f t="shared" si="56"/>
        <v>1.2345679012345678E-2</v>
      </c>
      <c r="H829" s="5" t="s">
        <v>183</v>
      </c>
      <c r="I829" s="1">
        <v>50</v>
      </c>
      <c r="J829" s="4">
        <v>81</v>
      </c>
      <c r="K829" s="1">
        <v>0</v>
      </c>
      <c r="L829" s="1">
        <f t="shared" si="58"/>
        <v>-50</v>
      </c>
      <c r="M829" s="1">
        <f t="shared" si="57"/>
        <v>16331.32</v>
      </c>
    </row>
    <row r="830" spans="1:13" x14ac:dyDescent="0.25">
      <c r="A830" s="6">
        <v>44735</v>
      </c>
      <c r="B830" t="s">
        <v>248</v>
      </c>
      <c r="C830" s="5" t="s">
        <v>2</v>
      </c>
      <c r="D830" s="5" t="s">
        <v>293</v>
      </c>
      <c r="E830" s="5" t="s">
        <v>400</v>
      </c>
      <c r="F830" s="5" t="s">
        <v>1</v>
      </c>
      <c r="G830" s="3">
        <f t="shared" si="56"/>
        <v>2.9411764705882353E-2</v>
      </c>
      <c r="H830" s="5" t="s">
        <v>40</v>
      </c>
      <c r="I830" s="1">
        <v>50</v>
      </c>
      <c r="J830" s="4">
        <v>34</v>
      </c>
      <c r="K830" s="1">
        <v>0</v>
      </c>
      <c r="L830" s="1">
        <f t="shared" si="58"/>
        <v>-50</v>
      </c>
      <c r="M830" s="1">
        <f t="shared" si="57"/>
        <v>16281.32</v>
      </c>
    </row>
    <row r="831" spans="1:13" x14ac:dyDescent="0.25">
      <c r="A831" s="6">
        <v>44735</v>
      </c>
      <c r="B831" t="s">
        <v>430</v>
      </c>
      <c r="C831" s="5" t="s">
        <v>2</v>
      </c>
      <c r="D831" s="5" t="s">
        <v>293</v>
      </c>
      <c r="E831" s="5" t="s">
        <v>400</v>
      </c>
      <c r="F831" s="5" t="s">
        <v>1</v>
      </c>
      <c r="G831" s="3">
        <f t="shared" si="56"/>
        <v>1.9607843137254902E-2</v>
      </c>
      <c r="H831" s="5" t="s">
        <v>221</v>
      </c>
      <c r="I831" s="1">
        <v>50</v>
      </c>
      <c r="J831" s="4">
        <v>51</v>
      </c>
      <c r="K831" s="1">
        <v>0</v>
      </c>
      <c r="L831" s="1">
        <f t="shared" si="58"/>
        <v>-50</v>
      </c>
      <c r="M831" s="1">
        <f t="shared" si="57"/>
        <v>16231.32</v>
      </c>
    </row>
    <row r="832" spans="1:13" x14ac:dyDescent="0.25">
      <c r="A832" s="6">
        <v>44735</v>
      </c>
      <c r="B832" t="s">
        <v>235</v>
      </c>
      <c r="C832" s="5" t="s">
        <v>2</v>
      </c>
      <c r="D832" s="5" t="s">
        <v>293</v>
      </c>
      <c r="E832" s="5" t="s">
        <v>20</v>
      </c>
      <c r="F832" s="5" t="s">
        <v>1</v>
      </c>
      <c r="G832" s="3">
        <f t="shared" si="56"/>
        <v>1.9607843137254902E-2</v>
      </c>
      <c r="H832" s="5" t="s">
        <v>150</v>
      </c>
      <c r="I832" s="1">
        <v>50</v>
      </c>
      <c r="J832" s="4">
        <v>51</v>
      </c>
      <c r="K832" s="1">
        <v>0</v>
      </c>
      <c r="L832" s="1">
        <f t="shared" si="58"/>
        <v>-50</v>
      </c>
      <c r="M832" s="1">
        <f t="shared" si="57"/>
        <v>16181.32</v>
      </c>
    </row>
    <row r="833" spans="1:13" x14ac:dyDescent="0.25">
      <c r="A833" s="6">
        <v>44735</v>
      </c>
      <c r="B833" t="s">
        <v>57</v>
      </c>
      <c r="C833" s="5" t="s">
        <v>2</v>
      </c>
      <c r="D833" s="5" t="s">
        <v>293</v>
      </c>
      <c r="E833" s="5" t="s">
        <v>23</v>
      </c>
      <c r="F833" s="5" t="s">
        <v>1</v>
      </c>
      <c r="G833" s="3">
        <f t="shared" si="56"/>
        <v>1.4925373134328358E-2</v>
      </c>
      <c r="H833" s="5" t="s">
        <v>40</v>
      </c>
      <c r="I833" s="1">
        <v>50</v>
      </c>
      <c r="J833" s="4">
        <v>67</v>
      </c>
      <c r="K833" s="1">
        <v>0</v>
      </c>
      <c r="L833" s="1">
        <f t="shared" si="58"/>
        <v>-50</v>
      </c>
      <c r="M833" s="1">
        <f t="shared" si="57"/>
        <v>16131.32</v>
      </c>
    </row>
    <row r="834" spans="1:13" x14ac:dyDescent="0.25">
      <c r="A834" s="6">
        <v>44735</v>
      </c>
      <c r="B834" t="s">
        <v>113</v>
      </c>
      <c r="C834" s="5" t="s">
        <v>2</v>
      </c>
      <c r="D834" s="5" t="s">
        <v>293</v>
      </c>
      <c r="E834" s="5" t="s">
        <v>400</v>
      </c>
      <c r="F834" s="5" t="s">
        <v>1</v>
      </c>
      <c r="G834" s="3">
        <f t="shared" si="56"/>
        <v>1.2345679012345678E-2</v>
      </c>
      <c r="H834" s="5" t="s">
        <v>40</v>
      </c>
      <c r="I834" s="1">
        <v>50</v>
      </c>
      <c r="J834" s="4">
        <v>81</v>
      </c>
      <c r="K834" s="1">
        <v>0</v>
      </c>
      <c r="L834" s="1">
        <f t="shared" si="58"/>
        <v>-50</v>
      </c>
      <c r="M834" s="1">
        <f t="shared" si="57"/>
        <v>16081.32</v>
      </c>
    </row>
    <row r="835" spans="1:13" x14ac:dyDescent="0.25">
      <c r="A835" s="6">
        <v>44735</v>
      </c>
      <c r="B835" t="s">
        <v>296</v>
      </c>
      <c r="C835" s="5" t="s">
        <v>2</v>
      </c>
      <c r="D835" s="5" t="s">
        <v>293</v>
      </c>
      <c r="E835" s="5" t="s">
        <v>400</v>
      </c>
      <c r="F835" s="5" t="s">
        <v>1</v>
      </c>
      <c r="G835" s="3">
        <f t="shared" si="56"/>
        <v>9.9009900990099011E-3</v>
      </c>
      <c r="H835" s="5" t="s">
        <v>40</v>
      </c>
      <c r="I835" s="1">
        <v>50</v>
      </c>
      <c r="J835" s="4">
        <v>101</v>
      </c>
      <c r="K835" s="1">
        <v>0</v>
      </c>
      <c r="L835" s="1">
        <f t="shared" si="58"/>
        <v>-50</v>
      </c>
      <c r="M835" s="1">
        <f t="shared" si="57"/>
        <v>16031.32</v>
      </c>
    </row>
    <row r="836" spans="1:13" x14ac:dyDescent="0.25">
      <c r="A836" s="6">
        <v>44742</v>
      </c>
      <c r="B836" t="s">
        <v>64</v>
      </c>
      <c r="C836" s="5" t="s">
        <v>2</v>
      </c>
      <c r="D836" s="5" t="s">
        <v>249</v>
      </c>
      <c r="E836" s="5" t="s">
        <v>400</v>
      </c>
      <c r="F836" s="5" t="s">
        <v>332</v>
      </c>
      <c r="G836" s="3">
        <f t="shared" si="56"/>
        <v>7.6923076923076927E-2</v>
      </c>
      <c r="H836" s="5" t="s">
        <v>40</v>
      </c>
      <c r="I836" s="1">
        <v>50</v>
      </c>
      <c r="J836" s="4">
        <v>13</v>
      </c>
      <c r="K836" s="1">
        <v>0</v>
      </c>
      <c r="L836" s="1">
        <f t="shared" si="58"/>
        <v>-50</v>
      </c>
      <c r="M836" s="1">
        <f t="shared" si="57"/>
        <v>15981.32</v>
      </c>
    </row>
    <row r="837" spans="1:13" x14ac:dyDescent="0.25">
      <c r="A837" s="6">
        <v>44742</v>
      </c>
      <c r="B837" t="s">
        <v>433</v>
      </c>
      <c r="C837" s="5" t="s">
        <v>2</v>
      </c>
      <c r="D837" s="5" t="s">
        <v>249</v>
      </c>
      <c r="E837" s="5" t="s">
        <v>3</v>
      </c>
      <c r="F837" s="5" t="s">
        <v>1</v>
      </c>
      <c r="G837" s="3">
        <f t="shared" si="56"/>
        <v>2.1739130434782608E-2</v>
      </c>
      <c r="H837" s="5" t="s">
        <v>224</v>
      </c>
      <c r="I837" s="1">
        <v>50</v>
      </c>
      <c r="J837" s="4">
        <v>46</v>
      </c>
      <c r="K837" s="1">
        <v>0</v>
      </c>
      <c r="L837" s="1">
        <f t="shared" si="58"/>
        <v>-50</v>
      </c>
      <c r="M837" s="1">
        <f t="shared" si="57"/>
        <v>15931.32</v>
      </c>
    </row>
    <row r="838" spans="1:13" x14ac:dyDescent="0.25">
      <c r="A838" s="6">
        <v>44742</v>
      </c>
      <c r="B838" t="s">
        <v>263</v>
      </c>
      <c r="C838" s="5" t="s">
        <v>2</v>
      </c>
      <c r="D838" s="5" t="s">
        <v>249</v>
      </c>
      <c r="E838" s="5" t="s">
        <v>400</v>
      </c>
      <c r="F838" s="5" t="s">
        <v>1</v>
      </c>
      <c r="G838" s="3">
        <f t="shared" si="56"/>
        <v>1.4925373134328358E-2</v>
      </c>
      <c r="H838" s="5" t="s">
        <v>40</v>
      </c>
      <c r="I838" s="1">
        <v>50</v>
      </c>
      <c r="J838" s="4">
        <v>67</v>
      </c>
      <c r="K838" s="1">
        <v>0</v>
      </c>
      <c r="L838" s="1">
        <f t="shared" si="58"/>
        <v>-50</v>
      </c>
      <c r="M838" s="1">
        <f t="shared" si="57"/>
        <v>15881.32</v>
      </c>
    </row>
    <row r="839" spans="1:13" x14ac:dyDescent="0.25">
      <c r="A839" s="6">
        <v>44742</v>
      </c>
      <c r="B839" t="s">
        <v>434</v>
      </c>
      <c r="C839" s="5" t="s">
        <v>2</v>
      </c>
      <c r="D839" s="5" t="s">
        <v>249</v>
      </c>
      <c r="E839" s="5" t="s">
        <v>20</v>
      </c>
      <c r="F839" s="5" t="s">
        <v>1</v>
      </c>
      <c r="G839" s="3">
        <f t="shared" si="56"/>
        <v>6.6225165562913907E-3</v>
      </c>
      <c r="H839" s="5" t="s">
        <v>40</v>
      </c>
      <c r="I839" s="1">
        <v>50</v>
      </c>
      <c r="J839" s="4">
        <v>151</v>
      </c>
      <c r="K839" s="1">
        <v>0</v>
      </c>
      <c r="L839" s="1">
        <f t="shared" si="58"/>
        <v>-50</v>
      </c>
      <c r="M839" s="1">
        <f t="shared" si="57"/>
        <v>15831.32</v>
      </c>
    </row>
    <row r="840" spans="1:13" x14ac:dyDescent="0.25">
      <c r="A840" s="6">
        <v>44742</v>
      </c>
      <c r="B840" t="s">
        <v>435</v>
      </c>
      <c r="C840" s="5" t="s">
        <v>2</v>
      </c>
      <c r="D840" s="5" t="s">
        <v>249</v>
      </c>
      <c r="E840" s="5" t="s">
        <v>400</v>
      </c>
      <c r="F840" s="5" t="s">
        <v>1</v>
      </c>
      <c r="G840" s="3">
        <f t="shared" si="56"/>
        <v>6.6225165562913907E-3</v>
      </c>
      <c r="H840" s="5" t="s">
        <v>125</v>
      </c>
      <c r="I840" s="1">
        <v>50</v>
      </c>
      <c r="J840" s="4">
        <v>151</v>
      </c>
      <c r="K840" s="1">
        <v>962.5</v>
      </c>
      <c r="L840" s="1">
        <f t="shared" si="58"/>
        <v>912.5</v>
      </c>
      <c r="M840" s="1">
        <f t="shared" si="57"/>
        <v>16743.82</v>
      </c>
    </row>
    <row r="841" spans="1:13" x14ac:dyDescent="0.25">
      <c r="A841" s="6">
        <v>44749</v>
      </c>
      <c r="B841" t="s">
        <v>417</v>
      </c>
      <c r="C841" s="5" t="s">
        <v>2</v>
      </c>
      <c r="D841" s="5" t="s">
        <v>253</v>
      </c>
      <c r="E841" s="5" t="s">
        <v>3</v>
      </c>
      <c r="F841" s="5" t="s">
        <v>1</v>
      </c>
      <c r="G841" s="3">
        <f t="shared" si="56"/>
        <v>2.4390243902439025E-2</v>
      </c>
      <c r="H841" s="5" t="s">
        <v>196</v>
      </c>
      <c r="I841" s="1">
        <v>50</v>
      </c>
      <c r="J841" s="4">
        <v>41</v>
      </c>
      <c r="K841" s="1">
        <v>0</v>
      </c>
      <c r="L841" s="1">
        <f t="shared" si="58"/>
        <v>-50</v>
      </c>
      <c r="M841" s="1">
        <f t="shared" si="57"/>
        <v>16693.82</v>
      </c>
    </row>
    <row r="842" spans="1:13" x14ac:dyDescent="0.25">
      <c r="A842" s="6">
        <v>44749</v>
      </c>
      <c r="B842" t="s">
        <v>410</v>
      </c>
      <c r="C842" s="5" t="s">
        <v>2</v>
      </c>
      <c r="D842" s="5" t="s">
        <v>253</v>
      </c>
      <c r="E842" s="5" t="s">
        <v>3</v>
      </c>
      <c r="F842" s="5" t="s">
        <v>1</v>
      </c>
      <c r="G842" s="3">
        <f t="shared" si="56"/>
        <v>1.9607843137254902E-2</v>
      </c>
      <c r="H842" s="5" t="s">
        <v>40</v>
      </c>
      <c r="I842" s="1">
        <v>50</v>
      </c>
      <c r="J842" s="4">
        <v>51</v>
      </c>
      <c r="K842" s="1">
        <v>0</v>
      </c>
      <c r="L842" s="1">
        <f t="shared" si="58"/>
        <v>-50</v>
      </c>
      <c r="M842" s="1">
        <f t="shared" si="57"/>
        <v>16643.82</v>
      </c>
    </row>
    <row r="843" spans="1:13" x14ac:dyDescent="0.25">
      <c r="A843" s="6">
        <v>44749</v>
      </c>
      <c r="B843" t="s">
        <v>438</v>
      </c>
      <c r="C843" s="5" t="s">
        <v>2</v>
      </c>
      <c r="D843" s="5" t="s">
        <v>253</v>
      </c>
      <c r="E843" s="5" t="s">
        <v>3</v>
      </c>
      <c r="F843" s="5" t="s">
        <v>1</v>
      </c>
      <c r="G843" s="3">
        <f t="shared" si="56"/>
        <v>1.6393442622950821E-2</v>
      </c>
      <c r="H843" s="5" t="s">
        <v>208</v>
      </c>
      <c r="I843" s="1">
        <v>50</v>
      </c>
      <c r="J843" s="4">
        <v>61</v>
      </c>
      <c r="K843" s="1">
        <v>0</v>
      </c>
      <c r="L843" s="1">
        <f t="shared" si="58"/>
        <v>-50</v>
      </c>
      <c r="M843" s="1">
        <f t="shared" si="57"/>
        <v>16593.82</v>
      </c>
    </row>
    <row r="844" spans="1:13" x14ac:dyDescent="0.25">
      <c r="A844" s="6">
        <v>44749</v>
      </c>
      <c r="B844" t="s">
        <v>439</v>
      </c>
      <c r="C844" s="5" t="s">
        <v>2</v>
      </c>
      <c r="D844" s="5" t="s">
        <v>253</v>
      </c>
      <c r="E844" s="5" t="s">
        <v>3</v>
      </c>
      <c r="F844" s="5" t="s">
        <v>1</v>
      </c>
      <c r="G844" s="3">
        <f t="shared" si="56"/>
        <v>1.2345679012345678E-2</v>
      </c>
      <c r="H844" s="5" t="s">
        <v>32</v>
      </c>
      <c r="I844" s="1">
        <v>50</v>
      </c>
      <c r="J844" s="4">
        <v>81</v>
      </c>
      <c r="K844" s="1">
        <v>525</v>
      </c>
      <c r="L844" s="1">
        <f t="shared" si="58"/>
        <v>475</v>
      </c>
      <c r="M844" s="1">
        <f t="shared" si="57"/>
        <v>17068.82</v>
      </c>
    </row>
    <row r="845" spans="1:13" x14ac:dyDescent="0.25">
      <c r="A845" s="6">
        <v>44756</v>
      </c>
      <c r="B845" t="s">
        <v>371</v>
      </c>
      <c r="C845" s="5" t="s">
        <v>2</v>
      </c>
      <c r="D845" s="5" t="s">
        <v>94</v>
      </c>
      <c r="E845" s="5" t="s">
        <v>22</v>
      </c>
      <c r="F845" s="5" t="s">
        <v>332</v>
      </c>
      <c r="G845" s="3">
        <f t="shared" si="56"/>
        <v>5.2631578947368418E-2</v>
      </c>
      <c r="H845" s="5" t="s">
        <v>67</v>
      </c>
      <c r="I845" s="1">
        <v>50</v>
      </c>
      <c r="J845" s="4">
        <v>19</v>
      </c>
      <c r="K845" s="1">
        <v>0</v>
      </c>
      <c r="L845" s="1">
        <f t="shared" si="58"/>
        <v>-50</v>
      </c>
      <c r="M845" s="1">
        <f t="shared" si="57"/>
        <v>17018.82</v>
      </c>
    </row>
    <row r="846" spans="1:13" x14ac:dyDescent="0.25">
      <c r="A846" s="6">
        <v>44756</v>
      </c>
      <c r="B846" t="s">
        <v>240</v>
      </c>
      <c r="C846" s="5" t="s">
        <v>2</v>
      </c>
      <c r="D846" s="5" t="s">
        <v>94</v>
      </c>
      <c r="E846" s="5" t="s">
        <v>3</v>
      </c>
      <c r="F846" s="5" t="s">
        <v>332</v>
      </c>
      <c r="G846" s="3">
        <f t="shared" si="56"/>
        <v>5.2631578947368418E-2</v>
      </c>
      <c r="H846" s="5" t="s">
        <v>104</v>
      </c>
      <c r="I846" s="1">
        <v>50</v>
      </c>
      <c r="J846" s="4">
        <v>19</v>
      </c>
      <c r="K846" s="1">
        <v>0</v>
      </c>
      <c r="L846" s="1">
        <f t="shared" si="58"/>
        <v>-50</v>
      </c>
      <c r="M846" s="1">
        <f t="shared" si="57"/>
        <v>16968.82</v>
      </c>
    </row>
    <row r="847" spans="1:13" x14ac:dyDescent="0.25">
      <c r="A847" s="6">
        <v>44756</v>
      </c>
      <c r="B847" t="s">
        <v>110</v>
      </c>
      <c r="C847" s="5" t="s">
        <v>2</v>
      </c>
      <c r="D847" s="5" t="s">
        <v>94</v>
      </c>
      <c r="E847" s="5" t="s">
        <v>22</v>
      </c>
      <c r="F847" s="5" t="s">
        <v>1</v>
      </c>
      <c r="G847" s="3">
        <f t="shared" si="56"/>
        <v>3.8461538461538464E-2</v>
      </c>
      <c r="H847" s="5" t="s">
        <v>67</v>
      </c>
      <c r="I847" s="1">
        <v>50</v>
      </c>
      <c r="J847" s="4">
        <v>26</v>
      </c>
      <c r="K847" s="1">
        <v>0</v>
      </c>
      <c r="L847" s="1">
        <f t="shared" si="58"/>
        <v>-50</v>
      </c>
      <c r="M847" s="1">
        <f t="shared" si="57"/>
        <v>16918.82</v>
      </c>
    </row>
    <row r="848" spans="1:13" x14ac:dyDescent="0.25">
      <c r="A848" s="6">
        <v>44756</v>
      </c>
      <c r="B848" t="s">
        <v>341</v>
      </c>
      <c r="C848" s="5" t="s">
        <v>2</v>
      </c>
      <c r="D848" s="5" t="s">
        <v>94</v>
      </c>
      <c r="E848" s="5" t="s">
        <v>22</v>
      </c>
      <c r="F848" s="5" t="s">
        <v>1</v>
      </c>
      <c r="G848" s="3">
        <f t="shared" si="56"/>
        <v>3.5714285714285712E-2</v>
      </c>
      <c r="H848" s="5" t="s">
        <v>104</v>
      </c>
      <c r="I848" s="1">
        <v>50</v>
      </c>
      <c r="J848" s="4">
        <v>28</v>
      </c>
      <c r="K848" s="1">
        <v>158</v>
      </c>
      <c r="L848" s="1">
        <v>108</v>
      </c>
      <c r="M848" s="1">
        <f t="shared" si="57"/>
        <v>17026.82</v>
      </c>
    </row>
    <row r="849" spans="1:13" x14ac:dyDescent="0.25">
      <c r="A849" s="6">
        <v>44756</v>
      </c>
      <c r="B849" t="s">
        <v>440</v>
      </c>
      <c r="C849" s="5" t="s">
        <v>2</v>
      </c>
      <c r="D849" s="5" t="s">
        <v>94</v>
      </c>
      <c r="E849" s="5" t="s">
        <v>18</v>
      </c>
      <c r="F849" s="5" t="s">
        <v>1</v>
      </c>
      <c r="G849" s="3">
        <f t="shared" si="56"/>
        <v>7.9365079365079361E-3</v>
      </c>
      <c r="H849" s="5" t="s">
        <v>290</v>
      </c>
      <c r="I849" s="1">
        <v>50</v>
      </c>
      <c r="J849" s="4">
        <v>126</v>
      </c>
      <c r="K849" s="1">
        <v>0</v>
      </c>
      <c r="L849" s="1">
        <f t="shared" si="58"/>
        <v>-50</v>
      </c>
      <c r="M849" s="1">
        <f t="shared" si="57"/>
        <v>16976.82</v>
      </c>
    </row>
    <row r="850" spans="1:13" x14ac:dyDescent="0.25">
      <c r="A850" s="6">
        <v>44756</v>
      </c>
      <c r="B850" t="s">
        <v>439</v>
      </c>
      <c r="C850" s="5" t="s">
        <v>2</v>
      </c>
      <c r="D850" s="5" t="s">
        <v>111</v>
      </c>
      <c r="E850" s="5" t="s">
        <v>3</v>
      </c>
      <c r="F850" s="5" t="s">
        <v>1</v>
      </c>
      <c r="G850" s="3">
        <f t="shared" si="56"/>
        <v>2.1739130434782608E-2</v>
      </c>
      <c r="H850" s="5" t="s">
        <v>183</v>
      </c>
      <c r="I850" s="1">
        <v>50</v>
      </c>
      <c r="J850" s="4">
        <v>46</v>
      </c>
      <c r="K850" s="1">
        <v>0</v>
      </c>
      <c r="L850" s="1">
        <f t="shared" si="58"/>
        <v>-50</v>
      </c>
      <c r="M850" s="1">
        <f t="shared" si="57"/>
        <v>16926.82</v>
      </c>
    </row>
    <row r="851" spans="1:13" x14ac:dyDescent="0.25">
      <c r="A851" s="6">
        <v>44756</v>
      </c>
      <c r="B851" t="s">
        <v>432</v>
      </c>
      <c r="C851" s="5" t="s">
        <v>2</v>
      </c>
      <c r="D851" s="5" t="s">
        <v>111</v>
      </c>
      <c r="E851" s="5" t="s">
        <v>23</v>
      </c>
      <c r="F851" s="5" t="s">
        <v>1</v>
      </c>
      <c r="G851" s="3">
        <f t="shared" si="56"/>
        <v>1.9607843137254902E-2</v>
      </c>
      <c r="H851" s="5" t="s">
        <v>138</v>
      </c>
      <c r="I851" s="1">
        <v>50</v>
      </c>
      <c r="J851" s="4">
        <v>51</v>
      </c>
      <c r="K851" s="1">
        <v>0</v>
      </c>
      <c r="L851" s="1">
        <f t="shared" si="58"/>
        <v>-50</v>
      </c>
      <c r="M851" s="1">
        <f t="shared" si="57"/>
        <v>16876.82</v>
      </c>
    </row>
    <row r="852" spans="1:13" x14ac:dyDescent="0.25">
      <c r="A852" s="6">
        <v>44756</v>
      </c>
      <c r="B852" t="s">
        <v>392</v>
      </c>
      <c r="C852" s="5" t="s">
        <v>2</v>
      </c>
      <c r="D852" s="5" t="s">
        <v>111</v>
      </c>
      <c r="E852" s="5" t="s">
        <v>19</v>
      </c>
      <c r="F852" s="5" t="s">
        <v>1</v>
      </c>
      <c r="G852" s="3">
        <f t="shared" si="56"/>
        <v>1.4925373134328358E-2</v>
      </c>
      <c r="H852" s="5" t="s">
        <v>40</v>
      </c>
      <c r="I852" s="1">
        <v>50</v>
      </c>
      <c r="J852" s="4">
        <v>67</v>
      </c>
      <c r="K852" s="1">
        <v>0</v>
      </c>
      <c r="L852" s="1">
        <f t="shared" si="58"/>
        <v>-50</v>
      </c>
      <c r="M852" s="1">
        <f t="shared" si="57"/>
        <v>16826.82</v>
      </c>
    </row>
    <row r="853" spans="1:13" x14ac:dyDescent="0.25">
      <c r="A853" s="6">
        <v>44756</v>
      </c>
      <c r="B853" t="s">
        <v>420</v>
      </c>
      <c r="C853" s="5" t="s">
        <v>2</v>
      </c>
      <c r="D853" s="5" t="s">
        <v>111</v>
      </c>
      <c r="E853" s="5" t="s">
        <v>20</v>
      </c>
      <c r="F853" s="5" t="s">
        <v>1</v>
      </c>
      <c r="G853" s="3">
        <f t="shared" si="56"/>
        <v>9.9009900990099011E-3</v>
      </c>
      <c r="H853" s="5" t="s">
        <v>163</v>
      </c>
      <c r="I853" s="1">
        <v>50</v>
      </c>
      <c r="J853" s="4">
        <v>101</v>
      </c>
      <c r="K853" s="1">
        <v>0</v>
      </c>
      <c r="L853" s="1">
        <f t="shared" si="58"/>
        <v>-50</v>
      </c>
      <c r="M853" s="1">
        <f t="shared" si="57"/>
        <v>16776.82</v>
      </c>
    </row>
    <row r="854" spans="1:13" x14ac:dyDescent="0.25">
      <c r="A854" s="6">
        <v>44756</v>
      </c>
      <c r="B854" t="s">
        <v>257</v>
      </c>
      <c r="C854" s="5" t="s">
        <v>2</v>
      </c>
      <c r="D854" s="5" t="s">
        <v>111</v>
      </c>
      <c r="E854" s="5" t="s">
        <v>20</v>
      </c>
      <c r="F854" s="5" t="s">
        <v>1</v>
      </c>
      <c r="G854" s="3">
        <f t="shared" si="56"/>
        <v>9.9009900990099011E-3</v>
      </c>
      <c r="H854" s="5" t="s">
        <v>40</v>
      </c>
      <c r="I854" s="1">
        <v>50</v>
      </c>
      <c r="J854" s="4">
        <v>101</v>
      </c>
      <c r="K854" s="1">
        <v>0</v>
      </c>
      <c r="L854" s="1">
        <f t="shared" si="58"/>
        <v>-50</v>
      </c>
      <c r="M854" s="1">
        <f t="shared" si="57"/>
        <v>16726.82</v>
      </c>
    </row>
    <row r="855" spans="1:13" x14ac:dyDescent="0.25">
      <c r="A855" s="6">
        <v>44756</v>
      </c>
      <c r="B855" t="s">
        <v>434</v>
      </c>
      <c r="C855" s="5" t="s">
        <v>2</v>
      </c>
      <c r="D855" s="5" t="s">
        <v>111</v>
      </c>
      <c r="E855" s="5" t="s">
        <v>3</v>
      </c>
      <c r="F855" s="5" t="s">
        <v>1</v>
      </c>
      <c r="G855" s="3">
        <f t="shared" si="56"/>
        <v>9.0090090090090089E-3</v>
      </c>
      <c r="H855" s="5" t="s">
        <v>127</v>
      </c>
      <c r="I855" s="1">
        <v>50</v>
      </c>
      <c r="J855" s="4">
        <v>111</v>
      </c>
      <c r="K855" s="1">
        <v>0</v>
      </c>
      <c r="L855" s="1">
        <f t="shared" si="58"/>
        <v>-50</v>
      </c>
      <c r="M855" s="1">
        <f t="shared" si="57"/>
        <v>16676.82</v>
      </c>
    </row>
    <row r="856" spans="1:13" x14ac:dyDescent="0.25">
      <c r="A856" s="6">
        <v>44756</v>
      </c>
      <c r="B856" t="s">
        <v>412</v>
      </c>
      <c r="C856" s="5" t="s">
        <v>2</v>
      </c>
      <c r="D856" s="5" t="s">
        <v>111</v>
      </c>
      <c r="E856" s="5" t="s">
        <v>19</v>
      </c>
      <c r="F856" s="5" t="s">
        <v>1</v>
      </c>
      <c r="G856" s="3">
        <f t="shared" si="56"/>
        <v>3.3222591362126247E-3</v>
      </c>
      <c r="H856" s="5" t="s">
        <v>207</v>
      </c>
      <c r="I856" s="1">
        <v>50</v>
      </c>
      <c r="J856" s="4">
        <v>301</v>
      </c>
      <c r="K856" s="1">
        <v>0</v>
      </c>
      <c r="L856" s="1">
        <f t="shared" si="58"/>
        <v>-50</v>
      </c>
      <c r="M856" s="1">
        <f t="shared" si="57"/>
        <v>16626.82</v>
      </c>
    </row>
    <row r="857" spans="1:13" x14ac:dyDescent="0.25">
      <c r="A857" s="6">
        <v>44763</v>
      </c>
      <c r="B857" t="s">
        <v>128</v>
      </c>
      <c r="C857" s="5" t="s">
        <v>2</v>
      </c>
      <c r="D857" s="5" t="s">
        <v>247</v>
      </c>
      <c r="E857" s="5" t="s">
        <v>400</v>
      </c>
      <c r="F857" s="5" t="s">
        <v>332</v>
      </c>
      <c r="G857" s="3">
        <f t="shared" si="56"/>
        <v>5.2631578947368418E-2</v>
      </c>
      <c r="H857" s="5" t="s">
        <v>132</v>
      </c>
      <c r="I857" s="1">
        <v>50</v>
      </c>
      <c r="J857" s="4">
        <v>19</v>
      </c>
      <c r="K857" s="1">
        <v>0</v>
      </c>
      <c r="L857" s="1">
        <f t="shared" si="58"/>
        <v>-50</v>
      </c>
      <c r="M857" s="1">
        <f t="shared" si="57"/>
        <v>16576.82</v>
      </c>
    </row>
    <row r="858" spans="1:13" x14ac:dyDescent="0.25">
      <c r="A858" s="6">
        <v>44763</v>
      </c>
      <c r="B858" t="s">
        <v>288</v>
      </c>
      <c r="C858" s="5" t="s">
        <v>2</v>
      </c>
      <c r="D858" s="5" t="s">
        <v>247</v>
      </c>
      <c r="E858" s="5" t="s">
        <v>22</v>
      </c>
      <c r="F858" s="5" t="s">
        <v>1</v>
      </c>
      <c r="G858" s="3">
        <f t="shared" ref="G858:G921" si="59">1/J858</f>
        <v>3.8461538461538464E-2</v>
      </c>
      <c r="H858" s="5" t="s">
        <v>272</v>
      </c>
      <c r="I858" s="1">
        <v>50</v>
      </c>
      <c r="J858" s="4">
        <v>26</v>
      </c>
      <c r="K858" s="1">
        <v>0</v>
      </c>
      <c r="L858" s="1">
        <f t="shared" si="58"/>
        <v>-50</v>
      </c>
      <c r="M858" s="1">
        <f t="shared" ref="M858:M922" si="60">M857+L858</f>
        <v>16526.82</v>
      </c>
    </row>
    <row r="859" spans="1:13" x14ac:dyDescent="0.25">
      <c r="A859" s="6">
        <v>44763</v>
      </c>
      <c r="B859" t="s">
        <v>246</v>
      </c>
      <c r="C859" s="5" t="s">
        <v>2</v>
      </c>
      <c r="D859" s="5" t="s">
        <v>247</v>
      </c>
      <c r="E859" s="5" t="s">
        <v>22</v>
      </c>
      <c r="F859" s="5" t="s">
        <v>1</v>
      </c>
      <c r="G859" s="3">
        <f t="shared" si="59"/>
        <v>1.9607843137254902E-2</v>
      </c>
      <c r="H859" s="5" t="s">
        <v>87</v>
      </c>
      <c r="I859" s="1">
        <v>50</v>
      </c>
      <c r="J859" s="4">
        <v>51</v>
      </c>
      <c r="K859" s="1">
        <v>0</v>
      </c>
      <c r="L859" s="1">
        <f t="shared" si="58"/>
        <v>-50</v>
      </c>
      <c r="M859" s="1">
        <f t="shared" si="60"/>
        <v>16476.82</v>
      </c>
    </row>
    <row r="860" spans="1:13" x14ac:dyDescent="0.25">
      <c r="A860" s="6">
        <v>44770</v>
      </c>
      <c r="B860" t="s">
        <v>64</v>
      </c>
      <c r="C860" s="5" t="s">
        <v>2</v>
      </c>
      <c r="D860" s="5" t="s">
        <v>295</v>
      </c>
      <c r="E860" s="5" t="s">
        <v>22</v>
      </c>
      <c r="F860" s="5" t="s">
        <v>1</v>
      </c>
      <c r="G860" s="3">
        <f t="shared" si="59"/>
        <v>2.4390243902439025E-2</v>
      </c>
      <c r="H860" s="5" t="s">
        <v>226</v>
      </c>
      <c r="I860" s="1">
        <v>50</v>
      </c>
      <c r="J860" s="4">
        <v>41</v>
      </c>
      <c r="K860" s="1">
        <v>0</v>
      </c>
      <c r="L860" s="1">
        <f t="shared" si="58"/>
        <v>-50</v>
      </c>
      <c r="M860" s="1">
        <f t="shared" si="60"/>
        <v>16426.82</v>
      </c>
    </row>
    <row r="861" spans="1:13" x14ac:dyDescent="0.25">
      <c r="A861" s="6">
        <v>44770</v>
      </c>
      <c r="B861" t="s">
        <v>349</v>
      </c>
      <c r="C861" s="5" t="s">
        <v>2</v>
      </c>
      <c r="D861" s="5" t="s">
        <v>295</v>
      </c>
      <c r="E861" s="5" t="s">
        <v>22</v>
      </c>
      <c r="F861" s="5" t="s">
        <v>1</v>
      </c>
      <c r="G861" s="3">
        <f t="shared" si="59"/>
        <v>2.4390243902439025E-2</v>
      </c>
      <c r="H861" s="5" t="s">
        <v>120</v>
      </c>
      <c r="I861" s="1">
        <v>50</v>
      </c>
      <c r="J861" s="4">
        <v>41</v>
      </c>
      <c r="K861" s="1">
        <v>0</v>
      </c>
      <c r="L861" s="1">
        <f t="shared" si="58"/>
        <v>-50</v>
      </c>
      <c r="M861" s="1">
        <f t="shared" si="60"/>
        <v>16376.82</v>
      </c>
    </row>
    <row r="862" spans="1:13" x14ac:dyDescent="0.25">
      <c r="A862" s="6">
        <v>44770</v>
      </c>
      <c r="B862" t="s">
        <v>288</v>
      </c>
      <c r="C862" s="5" t="s">
        <v>2</v>
      </c>
      <c r="D862" s="5" t="s">
        <v>295</v>
      </c>
      <c r="E862" s="5" t="s">
        <v>19</v>
      </c>
      <c r="F862" s="5" t="s">
        <v>1</v>
      </c>
      <c r="G862" s="3">
        <f t="shared" si="59"/>
        <v>2.4390243902439025E-2</v>
      </c>
      <c r="H862" s="5" t="s">
        <v>40</v>
      </c>
      <c r="I862" s="1">
        <v>50</v>
      </c>
      <c r="J862" s="4">
        <v>41</v>
      </c>
      <c r="K862" s="1">
        <v>0</v>
      </c>
      <c r="L862" s="1">
        <f t="shared" si="58"/>
        <v>-50</v>
      </c>
      <c r="M862" s="1">
        <f t="shared" si="60"/>
        <v>16326.82</v>
      </c>
    </row>
    <row r="863" spans="1:13" x14ac:dyDescent="0.25">
      <c r="A863" s="6">
        <v>44770</v>
      </c>
      <c r="B863" t="s">
        <v>144</v>
      </c>
      <c r="C863" s="5" t="s">
        <v>2</v>
      </c>
      <c r="D863" s="5" t="s">
        <v>295</v>
      </c>
      <c r="E863" s="5" t="s">
        <v>21</v>
      </c>
      <c r="F863" s="5" t="s">
        <v>1</v>
      </c>
      <c r="G863" s="3">
        <f t="shared" si="59"/>
        <v>9.9009900990099011E-3</v>
      </c>
      <c r="H863" s="5" t="s">
        <v>299</v>
      </c>
      <c r="I863" s="1">
        <v>50</v>
      </c>
      <c r="J863" s="4">
        <v>101</v>
      </c>
      <c r="K863" s="1">
        <v>0</v>
      </c>
      <c r="L863" s="1">
        <f t="shared" si="58"/>
        <v>-50</v>
      </c>
      <c r="M863" s="1">
        <f t="shared" si="60"/>
        <v>16276.82</v>
      </c>
    </row>
    <row r="864" spans="1:13" x14ac:dyDescent="0.25">
      <c r="A864" s="6">
        <v>44770</v>
      </c>
      <c r="B864" t="s">
        <v>98</v>
      </c>
      <c r="C864" s="5" t="s">
        <v>2</v>
      </c>
      <c r="D864" s="5" t="s">
        <v>295</v>
      </c>
      <c r="E864" s="5" t="s">
        <v>20</v>
      </c>
      <c r="F864" s="5" t="s">
        <v>1</v>
      </c>
      <c r="G864" s="3">
        <f t="shared" si="59"/>
        <v>9.9009900990099011E-3</v>
      </c>
      <c r="H864" s="5" t="s">
        <v>40</v>
      </c>
      <c r="I864" s="1">
        <v>50</v>
      </c>
      <c r="J864" s="4">
        <v>101</v>
      </c>
      <c r="K864" s="1">
        <v>0</v>
      </c>
      <c r="L864" s="1">
        <f t="shared" si="58"/>
        <v>-50</v>
      </c>
      <c r="M864" s="1">
        <f t="shared" si="60"/>
        <v>16226.82</v>
      </c>
    </row>
    <row r="865" spans="1:13" x14ac:dyDescent="0.25">
      <c r="A865" s="6">
        <v>44770</v>
      </c>
      <c r="B865" t="s">
        <v>420</v>
      </c>
      <c r="C865" s="5" t="s">
        <v>2</v>
      </c>
      <c r="D865" s="5" t="s">
        <v>295</v>
      </c>
      <c r="E865" s="5" t="s">
        <v>23</v>
      </c>
      <c r="F865" s="5" t="s">
        <v>1</v>
      </c>
      <c r="G865" s="3">
        <f t="shared" si="59"/>
        <v>7.9365079365079361E-3</v>
      </c>
      <c r="H865" s="5" t="s">
        <v>63</v>
      </c>
      <c r="I865" s="1">
        <v>50</v>
      </c>
      <c r="J865" s="4">
        <v>126</v>
      </c>
      <c r="K865" s="1">
        <v>0</v>
      </c>
      <c r="L865" s="1">
        <f t="shared" si="58"/>
        <v>-50</v>
      </c>
      <c r="M865" s="1">
        <f t="shared" si="60"/>
        <v>16176.82</v>
      </c>
    </row>
    <row r="866" spans="1:13" x14ac:dyDescent="0.25">
      <c r="A866" s="6">
        <v>44770</v>
      </c>
      <c r="B866" t="s">
        <v>441</v>
      </c>
      <c r="C866" s="5" t="s">
        <v>2</v>
      </c>
      <c r="D866" s="5" t="s">
        <v>295</v>
      </c>
      <c r="E866" s="5" t="s">
        <v>22</v>
      </c>
      <c r="F866" s="5" t="s">
        <v>1</v>
      </c>
      <c r="G866" s="3">
        <f t="shared" si="59"/>
        <v>6.6225165562913907E-3</v>
      </c>
      <c r="H866" s="5" t="s">
        <v>226</v>
      </c>
      <c r="I866" s="1">
        <v>50</v>
      </c>
      <c r="J866" s="4">
        <v>151</v>
      </c>
      <c r="K866" s="1">
        <v>0</v>
      </c>
      <c r="L866" s="1">
        <f t="shared" si="58"/>
        <v>-50</v>
      </c>
      <c r="M866" s="1">
        <f t="shared" si="60"/>
        <v>16126.82</v>
      </c>
    </row>
    <row r="867" spans="1:13" x14ac:dyDescent="0.25">
      <c r="A867" s="6">
        <v>44777</v>
      </c>
      <c r="B867" t="s">
        <v>343</v>
      </c>
      <c r="C867" s="5" t="s">
        <v>2</v>
      </c>
      <c r="D867" s="5" t="s">
        <v>118</v>
      </c>
      <c r="E867" s="5" t="s">
        <v>22</v>
      </c>
      <c r="F867" s="5" t="s">
        <v>332</v>
      </c>
      <c r="G867" s="3">
        <f t="shared" si="59"/>
        <v>5.2631578947368418E-2</v>
      </c>
      <c r="H867" s="5" t="s">
        <v>86</v>
      </c>
      <c r="I867" s="1">
        <v>50</v>
      </c>
      <c r="J867" s="4">
        <v>19</v>
      </c>
      <c r="K867" s="1">
        <v>0</v>
      </c>
      <c r="L867" s="1">
        <f t="shared" si="58"/>
        <v>-50</v>
      </c>
      <c r="M867" s="1">
        <f t="shared" si="60"/>
        <v>16076.82</v>
      </c>
    </row>
    <row r="868" spans="1:13" x14ac:dyDescent="0.25">
      <c r="A868" s="6">
        <v>44777</v>
      </c>
      <c r="B868" t="s">
        <v>204</v>
      </c>
      <c r="C868" s="5" t="s">
        <v>2</v>
      </c>
      <c r="D868" s="5" t="s">
        <v>118</v>
      </c>
      <c r="E868" s="5" t="s">
        <v>3</v>
      </c>
      <c r="F868" s="5" t="s">
        <v>1</v>
      </c>
      <c r="G868" s="3">
        <f t="shared" si="59"/>
        <v>3.8461538461538464E-2</v>
      </c>
      <c r="H868" s="5" t="s">
        <v>132</v>
      </c>
      <c r="I868" s="1">
        <v>50</v>
      </c>
      <c r="J868" s="4">
        <v>26</v>
      </c>
      <c r="K868" s="1">
        <v>0</v>
      </c>
      <c r="L868" s="1">
        <f t="shared" si="58"/>
        <v>-50</v>
      </c>
      <c r="M868" s="1">
        <f t="shared" si="60"/>
        <v>16026.82</v>
      </c>
    </row>
    <row r="869" spans="1:13" x14ac:dyDescent="0.25">
      <c r="A869" s="6">
        <v>44777</v>
      </c>
      <c r="B869" t="s">
        <v>90</v>
      </c>
      <c r="C869" s="5" t="s">
        <v>2</v>
      </c>
      <c r="D869" s="5" t="s">
        <v>118</v>
      </c>
      <c r="E869" s="5" t="s">
        <v>22</v>
      </c>
      <c r="F869" s="5" t="s">
        <v>1</v>
      </c>
      <c r="G869" s="3">
        <f t="shared" si="59"/>
        <v>3.2258064516129031E-2</v>
      </c>
      <c r="H869" s="5" t="s">
        <v>32</v>
      </c>
      <c r="I869" s="1">
        <v>50</v>
      </c>
      <c r="J869" s="4">
        <v>31</v>
      </c>
      <c r="K869" s="1">
        <v>175</v>
      </c>
      <c r="L869" s="1">
        <f t="shared" si="58"/>
        <v>125</v>
      </c>
      <c r="M869" s="1">
        <f t="shared" si="60"/>
        <v>16151.82</v>
      </c>
    </row>
    <row r="870" spans="1:13" x14ac:dyDescent="0.25">
      <c r="A870" s="6">
        <v>44777</v>
      </c>
      <c r="B870" t="s">
        <v>277</v>
      </c>
      <c r="C870" s="5" t="s">
        <v>2</v>
      </c>
      <c r="D870" s="5" t="s">
        <v>118</v>
      </c>
      <c r="E870" s="5" t="s">
        <v>3</v>
      </c>
      <c r="F870" s="5" t="s">
        <v>1</v>
      </c>
      <c r="G870" s="3">
        <f t="shared" si="59"/>
        <v>2.9411764705882353E-2</v>
      </c>
      <c r="H870" s="5" t="s">
        <v>132</v>
      </c>
      <c r="I870" s="1">
        <v>50</v>
      </c>
      <c r="J870" s="4">
        <v>34</v>
      </c>
      <c r="K870" s="1">
        <v>0</v>
      </c>
      <c r="L870" s="1">
        <f t="shared" si="58"/>
        <v>-50</v>
      </c>
      <c r="M870" s="1">
        <f t="shared" si="60"/>
        <v>16101.82</v>
      </c>
    </row>
    <row r="871" spans="1:13" x14ac:dyDescent="0.25">
      <c r="A871" s="6">
        <v>44777</v>
      </c>
      <c r="B871" t="s">
        <v>61</v>
      </c>
      <c r="C871" s="5" t="s">
        <v>2</v>
      </c>
      <c r="D871" s="5" t="s">
        <v>118</v>
      </c>
      <c r="E871" s="5" t="s">
        <v>22</v>
      </c>
      <c r="F871" s="5" t="s">
        <v>1</v>
      </c>
      <c r="G871" s="3">
        <f t="shared" si="59"/>
        <v>6.6225165562913907E-3</v>
      </c>
      <c r="H871" s="5" t="s">
        <v>104</v>
      </c>
      <c r="I871" s="1">
        <v>50</v>
      </c>
      <c r="J871" s="4">
        <v>151</v>
      </c>
      <c r="K871" s="1">
        <v>192.5</v>
      </c>
      <c r="L871" s="1">
        <f t="shared" si="58"/>
        <v>142.5</v>
      </c>
      <c r="M871" s="1">
        <f t="shared" si="60"/>
        <v>16244.32</v>
      </c>
    </row>
    <row r="872" spans="1:13" x14ac:dyDescent="0.25">
      <c r="A872" s="6">
        <v>44784</v>
      </c>
      <c r="B872" t="s">
        <v>341</v>
      </c>
      <c r="C872" s="5" t="s">
        <v>2</v>
      </c>
      <c r="D872" s="5" t="s">
        <v>254</v>
      </c>
      <c r="E872" s="5" t="s">
        <v>3</v>
      </c>
      <c r="F872" s="5" t="s">
        <v>332</v>
      </c>
      <c r="G872" s="3">
        <f t="shared" si="59"/>
        <v>5.2631578947368418E-2</v>
      </c>
      <c r="H872" s="5" t="s">
        <v>120</v>
      </c>
      <c r="I872" s="1">
        <v>50</v>
      </c>
      <c r="J872" s="4">
        <v>19</v>
      </c>
      <c r="K872" s="1">
        <v>0</v>
      </c>
      <c r="L872" s="1">
        <f t="shared" si="58"/>
        <v>-50</v>
      </c>
      <c r="M872" s="1">
        <f t="shared" si="60"/>
        <v>16194.32</v>
      </c>
    </row>
    <row r="873" spans="1:13" x14ac:dyDescent="0.25">
      <c r="A873" s="6">
        <v>44784</v>
      </c>
      <c r="B873" t="s">
        <v>343</v>
      </c>
      <c r="C873" s="5" t="s">
        <v>2</v>
      </c>
      <c r="D873" s="5" t="s">
        <v>254</v>
      </c>
      <c r="E873" s="5" t="s">
        <v>3</v>
      </c>
      <c r="F873" s="5" t="s">
        <v>1</v>
      </c>
      <c r="G873" s="3">
        <f t="shared" si="59"/>
        <v>2.7777777777777776E-2</v>
      </c>
      <c r="H873" s="5" t="s">
        <v>41</v>
      </c>
      <c r="I873" s="1">
        <v>50</v>
      </c>
      <c r="J873" s="4">
        <v>36</v>
      </c>
      <c r="K873" s="1">
        <v>0</v>
      </c>
      <c r="L873" s="1">
        <f t="shared" si="58"/>
        <v>-50</v>
      </c>
      <c r="M873" s="1">
        <f t="shared" si="60"/>
        <v>16144.32</v>
      </c>
    </row>
    <row r="874" spans="1:13" x14ac:dyDescent="0.25">
      <c r="A874" s="6">
        <v>44784</v>
      </c>
      <c r="B874" t="s">
        <v>90</v>
      </c>
      <c r="C874" s="5" t="s">
        <v>2</v>
      </c>
      <c r="D874" s="5" t="s">
        <v>254</v>
      </c>
      <c r="E874" s="5" t="s">
        <v>3</v>
      </c>
      <c r="F874" s="5" t="s">
        <v>1</v>
      </c>
      <c r="G874" s="3">
        <f t="shared" si="59"/>
        <v>1.4925373134328358E-2</v>
      </c>
      <c r="H874" s="5" t="s">
        <v>40</v>
      </c>
      <c r="I874" s="1">
        <v>50</v>
      </c>
      <c r="J874" s="4">
        <v>67</v>
      </c>
      <c r="K874" s="1">
        <v>0</v>
      </c>
      <c r="L874" s="1">
        <f t="shared" si="58"/>
        <v>-50</v>
      </c>
      <c r="M874" s="1">
        <f t="shared" si="60"/>
        <v>16094.32</v>
      </c>
    </row>
    <row r="875" spans="1:13" x14ac:dyDescent="0.25">
      <c r="A875" s="6">
        <v>44784</v>
      </c>
      <c r="B875" t="s">
        <v>442</v>
      </c>
      <c r="C875" s="5" t="s">
        <v>2</v>
      </c>
      <c r="D875" s="5" t="s">
        <v>254</v>
      </c>
      <c r="E875" s="5" t="s">
        <v>20</v>
      </c>
      <c r="F875" s="5" t="s">
        <v>1</v>
      </c>
      <c r="G875" s="3">
        <f t="shared" si="59"/>
        <v>9.9009900990099011E-3</v>
      </c>
      <c r="H875" s="5" t="s">
        <v>290</v>
      </c>
      <c r="I875" s="1">
        <v>50</v>
      </c>
      <c r="J875" s="4">
        <v>101</v>
      </c>
      <c r="K875" s="1">
        <v>0</v>
      </c>
      <c r="L875" s="1">
        <f t="shared" si="58"/>
        <v>-50</v>
      </c>
      <c r="M875" s="1">
        <f t="shared" si="60"/>
        <v>16044.32</v>
      </c>
    </row>
    <row r="876" spans="1:13" x14ac:dyDescent="0.25">
      <c r="A876" s="6">
        <v>44784</v>
      </c>
      <c r="B876" t="s">
        <v>29</v>
      </c>
      <c r="C876" s="5" t="s">
        <v>2</v>
      </c>
      <c r="D876" s="5" t="s">
        <v>254</v>
      </c>
      <c r="E876" s="5" t="s">
        <v>3</v>
      </c>
      <c r="F876" s="5" t="s">
        <v>1</v>
      </c>
      <c r="G876" s="3">
        <f t="shared" si="59"/>
        <v>7.9365079365079361E-3</v>
      </c>
      <c r="H876" s="5" t="s">
        <v>40</v>
      </c>
      <c r="I876" s="1">
        <v>50</v>
      </c>
      <c r="J876" s="4">
        <v>126</v>
      </c>
      <c r="K876" s="1">
        <v>0</v>
      </c>
      <c r="L876" s="1">
        <f t="shared" si="58"/>
        <v>-50</v>
      </c>
      <c r="M876" s="1">
        <f t="shared" si="60"/>
        <v>15994.32</v>
      </c>
    </row>
    <row r="877" spans="1:13" x14ac:dyDescent="0.25">
      <c r="A877" s="6">
        <v>44784</v>
      </c>
      <c r="B877" t="s">
        <v>42</v>
      </c>
      <c r="C877" s="5" t="s">
        <v>2</v>
      </c>
      <c r="D877" s="5" t="s">
        <v>254</v>
      </c>
      <c r="E877" s="5" t="s">
        <v>21</v>
      </c>
      <c r="F877" s="5" t="s">
        <v>1</v>
      </c>
      <c r="G877" s="3">
        <f t="shared" si="59"/>
        <v>6.6225165562913907E-3</v>
      </c>
      <c r="H877" s="5" t="s">
        <v>183</v>
      </c>
      <c r="I877" s="1">
        <v>50</v>
      </c>
      <c r="J877" s="4">
        <v>151</v>
      </c>
      <c r="K877" s="1">
        <v>0</v>
      </c>
      <c r="L877" s="1">
        <f t="shared" si="58"/>
        <v>-50</v>
      </c>
      <c r="M877" s="1">
        <f t="shared" si="60"/>
        <v>15944.32</v>
      </c>
    </row>
    <row r="878" spans="1:13" x14ac:dyDescent="0.25">
      <c r="A878" s="6">
        <v>44784</v>
      </c>
      <c r="B878" t="s">
        <v>417</v>
      </c>
      <c r="C878" s="5" t="s">
        <v>2</v>
      </c>
      <c r="D878" s="5" t="s">
        <v>254</v>
      </c>
      <c r="E878" s="5" t="s">
        <v>282</v>
      </c>
      <c r="F878" s="5" t="s">
        <v>1</v>
      </c>
      <c r="G878" s="3">
        <f t="shared" si="59"/>
        <v>2.4937655860349127E-3</v>
      </c>
      <c r="H878" s="5" t="s">
        <v>165</v>
      </c>
      <c r="I878" s="1">
        <v>50</v>
      </c>
      <c r="J878" s="4">
        <v>401</v>
      </c>
      <c r="K878" s="1">
        <v>0</v>
      </c>
      <c r="L878" s="1">
        <f t="shared" si="58"/>
        <v>-50</v>
      </c>
      <c r="M878" s="1">
        <f t="shared" si="60"/>
        <v>15894.32</v>
      </c>
    </row>
    <row r="879" spans="1:13" x14ac:dyDescent="0.25">
      <c r="A879" s="6">
        <v>44791</v>
      </c>
      <c r="B879" t="s">
        <v>343</v>
      </c>
      <c r="C879" s="5" t="s">
        <v>2</v>
      </c>
      <c r="D879" s="5" t="s">
        <v>133</v>
      </c>
      <c r="E879" s="5" t="s">
        <v>22</v>
      </c>
      <c r="F879" s="5" t="s">
        <v>1</v>
      </c>
      <c r="G879" s="3">
        <f t="shared" si="59"/>
        <v>3.8461538461538464E-2</v>
      </c>
      <c r="H879" s="5" t="s">
        <v>112</v>
      </c>
      <c r="I879" s="1">
        <v>50</v>
      </c>
      <c r="J879" s="4">
        <v>26</v>
      </c>
      <c r="K879" s="1">
        <v>0</v>
      </c>
      <c r="L879" s="1">
        <f t="shared" si="58"/>
        <v>-50</v>
      </c>
      <c r="M879" s="1">
        <f t="shared" si="60"/>
        <v>15844.32</v>
      </c>
    </row>
    <row r="880" spans="1:13" x14ac:dyDescent="0.25">
      <c r="A880" s="6">
        <v>44791</v>
      </c>
      <c r="B880" t="s">
        <v>418</v>
      </c>
      <c r="C880" s="5" t="s">
        <v>2</v>
      </c>
      <c r="D880" s="5" t="s">
        <v>133</v>
      </c>
      <c r="E880" s="5" t="s">
        <v>20</v>
      </c>
      <c r="F880" s="5" t="s">
        <v>1</v>
      </c>
      <c r="G880" s="3">
        <f t="shared" si="59"/>
        <v>3.2258064516129031E-2</v>
      </c>
      <c r="H880" s="5" t="s">
        <v>70</v>
      </c>
      <c r="I880" s="1">
        <v>50</v>
      </c>
      <c r="J880" s="4">
        <v>31</v>
      </c>
      <c r="K880" s="1">
        <v>0</v>
      </c>
      <c r="L880" s="1">
        <f t="shared" si="58"/>
        <v>-50</v>
      </c>
      <c r="M880" s="1">
        <f t="shared" si="60"/>
        <v>15794.32</v>
      </c>
    </row>
    <row r="881" spans="1:13" x14ac:dyDescent="0.25">
      <c r="A881" s="6">
        <v>44791</v>
      </c>
      <c r="B881" t="s">
        <v>128</v>
      </c>
      <c r="C881" s="5" t="s">
        <v>2</v>
      </c>
      <c r="D881" s="5" t="s">
        <v>133</v>
      </c>
      <c r="E881" s="5" t="s">
        <v>20</v>
      </c>
      <c r="F881" s="5" t="s">
        <v>1</v>
      </c>
      <c r="G881" s="3">
        <f t="shared" si="59"/>
        <v>1.9607843137254902E-2</v>
      </c>
      <c r="H881" s="5" t="s">
        <v>97</v>
      </c>
      <c r="I881" s="1">
        <v>50</v>
      </c>
      <c r="J881" s="4">
        <v>51</v>
      </c>
      <c r="K881" s="1">
        <v>0</v>
      </c>
      <c r="L881" s="1">
        <f t="shared" si="58"/>
        <v>-50</v>
      </c>
      <c r="M881" s="1">
        <f t="shared" si="60"/>
        <v>15744.32</v>
      </c>
    </row>
    <row r="882" spans="1:13" x14ac:dyDescent="0.25">
      <c r="A882" s="6">
        <v>44791</v>
      </c>
      <c r="B882" t="s">
        <v>402</v>
      </c>
      <c r="C882" s="5" t="s">
        <v>2</v>
      </c>
      <c r="D882" s="5" t="s">
        <v>133</v>
      </c>
      <c r="E882" s="5" t="s">
        <v>22</v>
      </c>
      <c r="F882" s="5" t="s">
        <v>1</v>
      </c>
      <c r="G882" s="3">
        <f t="shared" si="59"/>
        <v>1.4084507042253521E-2</v>
      </c>
      <c r="H882" s="5" t="s">
        <v>97</v>
      </c>
      <c r="I882" s="1">
        <v>50</v>
      </c>
      <c r="J882" s="4">
        <v>71</v>
      </c>
      <c r="K882" s="1">
        <v>0</v>
      </c>
      <c r="L882" s="1">
        <f t="shared" si="58"/>
        <v>-50</v>
      </c>
      <c r="M882" s="1">
        <f t="shared" si="60"/>
        <v>15694.32</v>
      </c>
    </row>
    <row r="883" spans="1:13" x14ac:dyDescent="0.25">
      <c r="A883" s="6">
        <v>44791</v>
      </c>
      <c r="B883" t="s">
        <v>233</v>
      </c>
      <c r="C883" s="5" t="s">
        <v>2</v>
      </c>
      <c r="D883" s="5" t="s">
        <v>133</v>
      </c>
      <c r="E883" s="5" t="s">
        <v>23</v>
      </c>
      <c r="F883" s="5" t="s">
        <v>1</v>
      </c>
      <c r="G883" s="3">
        <f t="shared" si="59"/>
        <v>9.9009900990099011E-3</v>
      </c>
      <c r="H883" s="5" t="s">
        <v>97</v>
      </c>
      <c r="I883" s="1">
        <v>50</v>
      </c>
      <c r="J883" s="4">
        <v>101</v>
      </c>
      <c r="K883" s="1">
        <v>0</v>
      </c>
      <c r="L883" s="1">
        <f t="shared" si="58"/>
        <v>-50</v>
      </c>
      <c r="M883" s="1">
        <f t="shared" si="60"/>
        <v>15644.32</v>
      </c>
    </row>
    <row r="884" spans="1:13" x14ac:dyDescent="0.25">
      <c r="A884" s="6">
        <v>44791</v>
      </c>
      <c r="B884" t="s">
        <v>443</v>
      </c>
      <c r="C884" s="5" t="s">
        <v>444</v>
      </c>
      <c r="D884" s="5" t="s">
        <v>445</v>
      </c>
      <c r="E884" s="5" t="s">
        <v>3</v>
      </c>
      <c r="F884" s="5" t="s">
        <v>1</v>
      </c>
      <c r="G884" s="3">
        <f t="shared" si="59"/>
        <v>2.9411764705882353E-2</v>
      </c>
      <c r="H884" s="5" t="s">
        <v>71</v>
      </c>
      <c r="I884" s="1">
        <v>50</v>
      </c>
      <c r="J884" s="4">
        <v>34</v>
      </c>
      <c r="K884" s="1">
        <v>0</v>
      </c>
      <c r="L884" s="1">
        <f t="shared" ref="L884:L947" si="61">K884-I884</f>
        <v>-50</v>
      </c>
      <c r="M884" s="1">
        <f t="shared" si="60"/>
        <v>15594.32</v>
      </c>
    </row>
    <row r="885" spans="1:13" x14ac:dyDescent="0.25">
      <c r="A885" s="6">
        <v>44791</v>
      </c>
      <c r="B885" t="s">
        <v>446</v>
      </c>
      <c r="C885" s="5" t="s">
        <v>444</v>
      </c>
      <c r="D885" s="5" t="s">
        <v>445</v>
      </c>
      <c r="E885" s="5" t="s">
        <v>3</v>
      </c>
      <c r="F885" s="5" t="s">
        <v>1</v>
      </c>
      <c r="G885" s="3">
        <f t="shared" si="59"/>
        <v>1.9607843137254902E-2</v>
      </c>
      <c r="H885" s="5" t="s">
        <v>374</v>
      </c>
      <c r="I885" s="1">
        <v>50</v>
      </c>
      <c r="J885" s="4">
        <v>51</v>
      </c>
      <c r="K885" s="1">
        <v>0</v>
      </c>
      <c r="L885" s="1">
        <f t="shared" si="61"/>
        <v>-50</v>
      </c>
      <c r="M885" s="1">
        <f t="shared" si="60"/>
        <v>15544.32</v>
      </c>
    </row>
    <row r="886" spans="1:13" x14ac:dyDescent="0.25">
      <c r="A886" s="6">
        <v>44791</v>
      </c>
      <c r="B886" t="s">
        <v>307</v>
      </c>
      <c r="C886" s="5" t="s">
        <v>444</v>
      </c>
      <c r="D886" s="5" t="s">
        <v>445</v>
      </c>
      <c r="E886" s="5" t="s">
        <v>23</v>
      </c>
      <c r="F886" s="5" t="s">
        <v>1</v>
      </c>
      <c r="G886" s="3">
        <f t="shared" si="59"/>
        <v>1.4925373134328358E-2</v>
      </c>
      <c r="H886" s="5" t="s">
        <v>25</v>
      </c>
      <c r="I886" s="1">
        <v>50</v>
      </c>
      <c r="J886" s="4">
        <v>67</v>
      </c>
      <c r="K886" s="1">
        <v>2030</v>
      </c>
      <c r="L886" s="1">
        <f t="shared" si="61"/>
        <v>1980</v>
      </c>
      <c r="M886" s="1">
        <f t="shared" si="60"/>
        <v>17524.32</v>
      </c>
    </row>
    <row r="887" spans="1:13" x14ac:dyDescent="0.25">
      <c r="A887" s="6">
        <v>44791</v>
      </c>
      <c r="B887" t="s">
        <v>447</v>
      </c>
      <c r="C887" s="5" t="s">
        <v>444</v>
      </c>
      <c r="D887" s="5" t="s">
        <v>445</v>
      </c>
      <c r="E887" s="5" t="s">
        <v>22</v>
      </c>
      <c r="F887" s="5" t="s">
        <v>1</v>
      </c>
      <c r="G887" s="3">
        <f t="shared" si="59"/>
        <v>1.2345679012345678E-2</v>
      </c>
      <c r="H887" s="5" t="s">
        <v>45</v>
      </c>
      <c r="I887" s="1">
        <v>50</v>
      </c>
      <c r="J887" s="4">
        <v>81</v>
      </c>
      <c r="K887" s="1">
        <v>0</v>
      </c>
      <c r="L887" s="1">
        <f t="shared" si="61"/>
        <v>-50</v>
      </c>
      <c r="M887" s="1">
        <f t="shared" si="60"/>
        <v>17474.32</v>
      </c>
    </row>
    <row r="888" spans="1:13" x14ac:dyDescent="0.25">
      <c r="A888" s="6">
        <v>44791</v>
      </c>
      <c r="B888" t="s">
        <v>448</v>
      </c>
      <c r="C888" s="5" t="s">
        <v>444</v>
      </c>
      <c r="D888" s="5" t="s">
        <v>445</v>
      </c>
      <c r="E888" s="5" t="s">
        <v>3</v>
      </c>
      <c r="F888" s="5" t="s">
        <v>1</v>
      </c>
      <c r="G888" s="3">
        <f t="shared" si="59"/>
        <v>1.2345679012345678E-2</v>
      </c>
      <c r="H888" s="5" t="s">
        <v>40</v>
      </c>
      <c r="I888" s="1">
        <v>50</v>
      </c>
      <c r="J888" s="4">
        <v>81</v>
      </c>
      <c r="K888" s="1">
        <v>0</v>
      </c>
      <c r="L888" s="1">
        <f t="shared" si="61"/>
        <v>-50</v>
      </c>
      <c r="M888" s="1">
        <f t="shared" si="60"/>
        <v>17424.32</v>
      </c>
    </row>
    <row r="889" spans="1:13" x14ac:dyDescent="0.25">
      <c r="A889" s="6">
        <v>44791</v>
      </c>
      <c r="B889" t="s">
        <v>212</v>
      </c>
      <c r="C889" s="5" t="s">
        <v>444</v>
      </c>
      <c r="D889" s="5" t="s">
        <v>445</v>
      </c>
      <c r="E889" s="5" t="s">
        <v>3</v>
      </c>
      <c r="F889" s="5" t="s">
        <v>1</v>
      </c>
      <c r="G889" s="3">
        <f t="shared" si="59"/>
        <v>9.9009900990099011E-3</v>
      </c>
      <c r="H889" s="5" t="s">
        <v>81</v>
      </c>
      <c r="I889" s="1">
        <v>50</v>
      </c>
      <c r="J889" s="4">
        <v>101</v>
      </c>
      <c r="K889" s="1">
        <v>0</v>
      </c>
      <c r="L889" s="1">
        <f t="shared" si="61"/>
        <v>-50</v>
      </c>
      <c r="M889" s="1">
        <f t="shared" si="60"/>
        <v>17374.32</v>
      </c>
    </row>
    <row r="890" spans="1:13" x14ac:dyDescent="0.25">
      <c r="A890" s="6">
        <v>44791</v>
      </c>
      <c r="B890" t="s">
        <v>449</v>
      </c>
      <c r="C890" s="5" t="s">
        <v>444</v>
      </c>
      <c r="D890" s="5" t="s">
        <v>445</v>
      </c>
      <c r="E890" s="5" t="s">
        <v>18</v>
      </c>
      <c r="F890" s="5" t="s">
        <v>1</v>
      </c>
      <c r="G890" s="3">
        <f t="shared" si="59"/>
        <v>6.6225165562913907E-3</v>
      </c>
      <c r="H890" s="5" t="s">
        <v>179</v>
      </c>
      <c r="I890" s="1">
        <v>50</v>
      </c>
      <c r="J890" s="4">
        <v>151</v>
      </c>
      <c r="K890" s="1">
        <v>0</v>
      </c>
      <c r="L890" s="1">
        <f t="shared" si="61"/>
        <v>-50</v>
      </c>
      <c r="M890" s="1">
        <f t="shared" si="60"/>
        <v>17324.32</v>
      </c>
    </row>
    <row r="891" spans="1:13" x14ac:dyDescent="0.25">
      <c r="A891" s="6">
        <v>44798</v>
      </c>
      <c r="B891" t="s">
        <v>148</v>
      </c>
      <c r="C891" s="5" t="s">
        <v>2</v>
      </c>
      <c r="D891" s="5" t="s">
        <v>309</v>
      </c>
      <c r="E891" s="5" t="s">
        <v>3</v>
      </c>
      <c r="F891" s="5" t="s">
        <v>1</v>
      </c>
      <c r="G891" s="3">
        <f t="shared" si="59"/>
        <v>0.1111111111111111</v>
      </c>
      <c r="H891" s="5" t="s">
        <v>125</v>
      </c>
      <c r="I891" s="1">
        <v>50</v>
      </c>
      <c r="J891" s="4">
        <v>9</v>
      </c>
      <c r="K891" s="1">
        <v>0</v>
      </c>
      <c r="L891" s="1">
        <f t="shared" si="61"/>
        <v>-50</v>
      </c>
      <c r="M891" s="1">
        <f t="shared" si="60"/>
        <v>17274.32</v>
      </c>
    </row>
    <row r="892" spans="1:13" x14ac:dyDescent="0.25">
      <c r="A892" s="6">
        <v>44798</v>
      </c>
      <c r="B892" t="s">
        <v>352</v>
      </c>
      <c r="C892" s="5" t="s">
        <v>2</v>
      </c>
      <c r="D892" s="5" t="s">
        <v>311</v>
      </c>
      <c r="E892" s="5" t="s">
        <v>22</v>
      </c>
      <c r="F892" s="5" t="s">
        <v>1</v>
      </c>
      <c r="G892" s="3">
        <f t="shared" si="59"/>
        <v>0.1</v>
      </c>
      <c r="H892" s="5" t="s">
        <v>25</v>
      </c>
      <c r="I892" s="1">
        <v>50</v>
      </c>
      <c r="J892" s="4">
        <v>10</v>
      </c>
      <c r="K892" s="1">
        <v>500</v>
      </c>
      <c r="L892" s="1">
        <f t="shared" si="61"/>
        <v>450</v>
      </c>
      <c r="M892" s="1">
        <f t="shared" si="60"/>
        <v>17724.32</v>
      </c>
    </row>
    <row r="893" spans="1:13" x14ac:dyDescent="0.25">
      <c r="A893" s="6">
        <v>44798</v>
      </c>
      <c r="B893" t="s">
        <v>124</v>
      </c>
      <c r="C893" s="5" t="s">
        <v>2</v>
      </c>
      <c r="D893" s="5" t="s">
        <v>311</v>
      </c>
      <c r="E893" s="5" t="s">
        <v>20</v>
      </c>
      <c r="F893" s="5" t="s">
        <v>1</v>
      </c>
      <c r="G893" s="3">
        <f t="shared" si="59"/>
        <v>9.0909090909090912E-2</v>
      </c>
      <c r="H893" s="5" t="s">
        <v>138</v>
      </c>
      <c r="I893" s="1">
        <v>50</v>
      </c>
      <c r="J893" s="4">
        <v>11</v>
      </c>
      <c r="K893" s="1">
        <v>0</v>
      </c>
      <c r="L893" s="1">
        <f t="shared" si="61"/>
        <v>-50</v>
      </c>
      <c r="M893" s="1">
        <f t="shared" si="60"/>
        <v>17674.32</v>
      </c>
    </row>
    <row r="894" spans="1:13" x14ac:dyDescent="0.25">
      <c r="A894" s="6">
        <v>44798</v>
      </c>
      <c r="B894" t="s">
        <v>255</v>
      </c>
      <c r="C894" s="5" t="s">
        <v>2</v>
      </c>
      <c r="D894" s="5" t="s">
        <v>311</v>
      </c>
      <c r="E894" s="5" t="s">
        <v>21</v>
      </c>
      <c r="F894" s="5" t="s">
        <v>1</v>
      </c>
      <c r="G894" s="3">
        <f t="shared" si="59"/>
        <v>6.6225165562913907E-3</v>
      </c>
      <c r="H894" s="5" t="s">
        <v>112</v>
      </c>
      <c r="I894" s="1">
        <v>50</v>
      </c>
      <c r="J894" s="4">
        <v>151</v>
      </c>
      <c r="K894" s="1">
        <v>0</v>
      </c>
      <c r="L894" s="1">
        <f t="shared" si="61"/>
        <v>-50</v>
      </c>
      <c r="M894" s="1">
        <f t="shared" si="60"/>
        <v>17624.32</v>
      </c>
    </row>
    <row r="895" spans="1:13" x14ac:dyDescent="0.25">
      <c r="A895" s="6">
        <v>44798</v>
      </c>
      <c r="B895" t="s">
        <v>443</v>
      </c>
      <c r="C895" s="5" t="s">
        <v>444</v>
      </c>
      <c r="D895" s="5" t="s">
        <v>450</v>
      </c>
      <c r="E895" s="5" t="s">
        <v>17</v>
      </c>
      <c r="F895" s="5" t="s">
        <v>1</v>
      </c>
      <c r="G895" s="3">
        <f t="shared" si="59"/>
        <v>2.1739130434782608E-2</v>
      </c>
      <c r="H895" s="5" t="s">
        <v>68</v>
      </c>
      <c r="I895" s="1">
        <v>50</v>
      </c>
      <c r="J895" s="4">
        <v>46</v>
      </c>
      <c r="K895" s="1">
        <v>0</v>
      </c>
      <c r="L895" s="1">
        <f t="shared" si="61"/>
        <v>-50</v>
      </c>
      <c r="M895" s="1">
        <f t="shared" si="60"/>
        <v>17574.32</v>
      </c>
    </row>
    <row r="896" spans="1:13" x14ac:dyDescent="0.25">
      <c r="A896" s="6">
        <v>44798</v>
      </c>
      <c r="B896" t="s">
        <v>316</v>
      </c>
      <c r="C896" s="5" t="s">
        <v>444</v>
      </c>
      <c r="D896" s="5" t="s">
        <v>450</v>
      </c>
      <c r="E896" s="5" t="s">
        <v>3</v>
      </c>
      <c r="F896" s="5" t="s">
        <v>1</v>
      </c>
      <c r="G896" s="3">
        <f t="shared" si="59"/>
        <v>1.9607843137254902E-2</v>
      </c>
      <c r="H896" s="5" t="s">
        <v>82</v>
      </c>
      <c r="I896" s="1">
        <v>50</v>
      </c>
      <c r="J896" s="4">
        <v>51</v>
      </c>
      <c r="K896" s="1">
        <v>0</v>
      </c>
      <c r="L896" s="1">
        <f t="shared" si="61"/>
        <v>-50</v>
      </c>
      <c r="M896" s="1">
        <f t="shared" si="60"/>
        <v>17524.32</v>
      </c>
    </row>
    <row r="897" spans="1:13" x14ac:dyDescent="0.25">
      <c r="A897" s="6">
        <v>44798</v>
      </c>
      <c r="B897" t="s">
        <v>451</v>
      </c>
      <c r="C897" s="5" t="s">
        <v>444</v>
      </c>
      <c r="D897" s="5" t="s">
        <v>450</v>
      </c>
      <c r="E897" s="5" t="s">
        <v>22</v>
      </c>
      <c r="F897" s="5" t="s">
        <v>1</v>
      </c>
      <c r="G897" s="3">
        <f t="shared" si="59"/>
        <v>1.9607843137254902E-2</v>
      </c>
      <c r="H897" s="5" t="s">
        <v>68</v>
      </c>
      <c r="I897" s="1">
        <v>50</v>
      </c>
      <c r="J897" s="4">
        <v>51</v>
      </c>
      <c r="K897" s="1">
        <v>0</v>
      </c>
      <c r="L897" s="1">
        <f t="shared" si="61"/>
        <v>-50</v>
      </c>
      <c r="M897" s="1">
        <f t="shared" si="60"/>
        <v>17474.32</v>
      </c>
    </row>
    <row r="898" spans="1:13" x14ac:dyDescent="0.25">
      <c r="A898" s="6">
        <v>44798</v>
      </c>
      <c r="B898" t="s">
        <v>446</v>
      </c>
      <c r="C898" s="5" t="s">
        <v>444</v>
      </c>
      <c r="D898" s="5" t="s">
        <v>450</v>
      </c>
      <c r="E898" s="5" t="s">
        <v>17</v>
      </c>
      <c r="F898" s="5" t="s">
        <v>1</v>
      </c>
      <c r="G898" s="3">
        <f t="shared" si="59"/>
        <v>1.4925373134328358E-2</v>
      </c>
      <c r="H898" s="5" t="s">
        <v>40</v>
      </c>
      <c r="I898" s="1">
        <v>50</v>
      </c>
      <c r="J898" s="4">
        <v>67</v>
      </c>
      <c r="K898" s="1">
        <v>0</v>
      </c>
      <c r="L898" s="1">
        <f t="shared" si="61"/>
        <v>-50</v>
      </c>
      <c r="M898" s="1">
        <f t="shared" si="60"/>
        <v>17424.32</v>
      </c>
    </row>
    <row r="899" spans="1:13" x14ac:dyDescent="0.25">
      <c r="A899" s="6">
        <v>44798</v>
      </c>
      <c r="B899" t="s">
        <v>223</v>
      </c>
      <c r="C899" s="5" t="s">
        <v>444</v>
      </c>
      <c r="D899" s="5" t="s">
        <v>450</v>
      </c>
      <c r="E899" s="5" t="s">
        <v>23</v>
      </c>
      <c r="F899" s="5" t="s">
        <v>1</v>
      </c>
      <c r="G899" s="3">
        <f t="shared" si="59"/>
        <v>7.9365079365079361E-3</v>
      </c>
      <c r="H899" s="5" t="s">
        <v>163</v>
      </c>
      <c r="I899" s="1">
        <v>50</v>
      </c>
      <c r="J899" s="4">
        <v>126</v>
      </c>
      <c r="K899" s="1">
        <v>0</v>
      </c>
      <c r="L899" s="1">
        <f t="shared" si="61"/>
        <v>-50</v>
      </c>
      <c r="M899" s="1">
        <f t="shared" si="60"/>
        <v>17374.32</v>
      </c>
    </row>
    <row r="900" spans="1:13" x14ac:dyDescent="0.25">
      <c r="A900" s="6">
        <v>44798</v>
      </c>
      <c r="B900" t="s">
        <v>344</v>
      </c>
      <c r="C900" s="5" t="s">
        <v>444</v>
      </c>
      <c r="D900" s="5" t="s">
        <v>450</v>
      </c>
      <c r="E900" s="5" t="s">
        <v>18</v>
      </c>
      <c r="F900" s="5" t="s">
        <v>1</v>
      </c>
      <c r="G900" s="3">
        <f t="shared" si="59"/>
        <v>7.9365079365079361E-3</v>
      </c>
      <c r="H900" s="5" t="s">
        <v>408</v>
      </c>
      <c r="I900" s="1">
        <v>50</v>
      </c>
      <c r="J900" s="4">
        <v>126</v>
      </c>
      <c r="K900" s="1">
        <v>0</v>
      </c>
      <c r="L900" s="1">
        <f t="shared" si="61"/>
        <v>-50</v>
      </c>
      <c r="M900" s="1">
        <f t="shared" si="60"/>
        <v>17324.32</v>
      </c>
    </row>
    <row r="901" spans="1:13" x14ac:dyDescent="0.25">
      <c r="A901" s="6">
        <v>44798</v>
      </c>
      <c r="B901" t="s">
        <v>421</v>
      </c>
      <c r="C901" s="5" t="s">
        <v>444</v>
      </c>
      <c r="D901" s="5" t="s">
        <v>450</v>
      </c>
      <c r="E901" s="5" t="s">
        <v>3</v>
      </c>
      <c r="F901" s="5" t="s">
        <v>1</v>
      </c>
      <c r="G901" s="3">
        <f t="shared" si="59"/>
        <v>6.6225165562913907E-3</v>
      </c>
      <c r="H901" s="5" t="s">
        <v>40</v>
      </c>
      <c r="I901" s="1">
        <v>50</v>
      </c>
      <c r="J901" s="4">
        <v>151</v>
      </c>
      <c r="K901" s="1">
        <v>0</v>
      </c>
      <c r="L901" s="1">
        <f t="shared" si="61"/>
        <v>-50</v>
      </c>
      <c r="M901" s="1">
        <f t="shared" si="60"/>
        <v>17274.32</v>
      </c>
    </row>
    <row r="902" spans="1:13" x14ac:dyDescent="0.25">
      <c r="A902" s="6">
        <v>44805</v>
      </c>
      <c r="B902" t="s">
        <v>433</v>
      </c>
      <c r="C902" s="5" t="s">
        <v>444</v>
      </c>
      <c r="D902" s="5" t="s">
        <v>452</v>
      </c>
      <c r="E902" s="5" t="s">
        <v>22</v>
      </c>
      <c r="F902" s="5" t="s">
        <v>1</v>
      </c>
      <c r="G902" s="3">
        <f t="shared" si="59"/>
        <v>2.9411764705882353E-2</v>
      </c>
      <c r="H902" s="5" t="s">
        <v>41</v>
      </c>
      <c r="I902" s="1">
        <v>50</v>
      </c>
      <c r="J902" s="4">
        <v>34</v>
      </c>
      <c r="K902" s="1">
        <v>0</v>
      </c>
      <c r="L902" s="1">
        <f t="shared" si="61"/>
        <v>-50</v>
      </c>
      <c r="M902" s="1">
        <f t="shared" si="60"/>
        <v>17224.32</v>
      </c>
    </row>
    <row r="903" spans="1:13" x14ac:dyDescent="0.25">
      <c r="A903" s="6">
        <v>44805</v>
      </c>
      <c r="B903" t="s">
        <v>453</v>
      </c>
      <c r="C903" s="5" t="s">
        <v>444</v>
      </c>
      <c r="D903" s="5" t="s">
        <v>452</v>
      </c>
      <c r="E903" s="5" t="s">
        <v>3</v>
      </c>
      <c r="F903" s="5" t="s">
        <v>1</v>
      </c>
      <c r="G903" s="3">
        <f t="shared" si="59"/>
        <v>2.7777777777777776E-2</v>
      </c>
      <c r="H903" s="5" t="s">
        <v>40</v>
      </c>
      <c r="I903" s="1">
        <v>50</v>
      </c>
      <c r="J903" s="4">
        <v>36</v>
      </c>
      <c r="K903" s="1">
        <v>0</v>
      </c>
      <c r="L903" s="1">
        <f t="shared" si="61"/>
        <v>-50</v>
      </c>
      <c r="M903" s="1">
        <f t="shared" si="60"/>
        <v>17174.32</v>
      </c>
    </row>
    <row r="904" spans="1:13" x14ac:dyDescent="0.25">
      <c r="A904" s="6">
        <v>44805</v>
      </c>
      <c r="B904" t="s">
        <v>454</v>
      </c>
      <c r="C904" s="5" t="s">
        <v>444</v>
      </c>
      <c r="D904" s="5" t="s">
        <v>452</v>
      </c>
      <c r="E904" s="5" t="s">
        <v>3</v>
      </c>
      <c r="F904" s="5" t="s">
        <v>1</v>
      </c>
      <c r="G904" s="3">
        <f t="shared" si="59"/>
        <v>2.7777777777777776E-2</v>
      </c>
      <c r="H904" s="5" t="s">
        <v>81</v>
      </c>
      <c r="I904" s="1">
        <v>50</v>
      </c>
      <c r="J904" s="4">
        <v>36</v>
      </c>
      <c r="K904" s="1">
        <v>0</v>
      </c>
      <c r="L904" s="1">
        <f t="shared" si="61"/>
        <v>-50</v>
      </c>
      <c r="M904" s="1">
        <f t="shared" si="60"/>
        <v>17124.32</v>
      </c>
    </row>
    <row r="905" spans="1:13" x14ac:dyDescent="0.25">
      <c r="A905" s="6">
        <v>44805</v>
      </c>
      <c r="B905" t="s">
        <v>455</v>
      </c>
      <c r="C905" s="5" t="s">
        <v>444</v>
      </c>
      <c r="D905" s="5" t="s">
        <v>452</v>
      </c>
      <c r="E905" s="5" t="s">
        <v>18</v>
      </c>
      <c r="F905" s="5" t="s">
        <v>1</v>
      </c>
      <c r="G905" s="3">
        <f t="shared" si="59"/>
        <v>2.4390243902439025E-2</v>
      </c>
      <c r="H905" s="5" t="s">
        <v>32</v>
      </c>
      <c r="I905" s="1">
        <v>50</v>
      </c>
      <c r="J905" s="4">
        <v>41</v>
      </c>
      <c r="K905" s="1">
        <v>56.25</v>
      </c>
      <c r="L905" s="1">
        <f t="shared" si="61"/>
        <v>6.25</v>
      </c>
      <c r="M905" s="1">
        <f t="shared" si="60"/>
        <v>17130.57</v>
      </c>
    </row>
    <row r="906" spans="1:13" x14ac:dyDescent="0.25">
      <c r="A906" s="6">
        <v>44805</v>
      </c>
      <c r="B906" t="s">
        <v>384</v>
      </c>
      <c r="C906" s="5" t="s">
        <v>444</v>
      </c>
      <c r="D906" s="5" t="s">
        <v>452</v>
      </c>
      <c r="E906" s="5" t="s">
        <v>22</v>
      </c>
      <c r="F906" s="5" t="s">
        <v>1</v>
      </c>
      <c r="G906" s="3">
        <f t="shared" si="59"/>
        <v>1.2345679012345678E-2</v>
      </c>
      <c r="H906" s="5" t="s">
        <v>40</v>
      </c>
      <c r="I906" s="1">
        <v>50</v>
      </c>
      <c r="J906" s="4">
        <v>81</v>
      </c>
      <c r="K906" s="1">
        <v>0</v>
      </c>
      <c r="L906" s="1">
        <f t="shared" si="61"/>
        <v>-50</v>
      </c>
      <c r="M906" s="1">
        <f t="shared" si="60"/>
        <v>17080.57</v>
      </c>
    </row>
    <row r="907" spans="1:13" x14ac:dyDescent="0.25">
      <c r="A907" s="6">
        <v>44819</v>
      </c>
      <c r="B907" t="s">
        <v>64</v>
      </c>
      <c r="C907" s="5" t="s">
        <v>2</v>
      </c>
      <c r="D907" s="5" t="s">
        <v>399</v>
      </c>
      <c r="E907" s="5" t="s">
        <v>23</v>
      </c>
      <c r="F907" s="5" t="s">
        <v>1</v>
      </c>
      <c r="G907" s="3">
        <f t="shared" si="59"/>
        <v>1.4925373134328358E-2</v>
      </c>
      <c r="H907" s="5" t="s">
        <v>40</v>
      </c>
      <c r="I907" s="1">
        <v>50</v>
      </c>
      <c r="J907" s="4">
        <v>67</v>
      </c>
      <c r="K907" s="1">
        <v>0</v>
      </c>
      <c r="L907" s="1">
        <f t="shared" si="61"/>
        <v>-50</v>
      </c>
      <c r="M907" s="1">
        <f t="shared" si="60"/>
        <v>17030.57</v>
      </c>
    </row>
    <row r="908" spans="1:13" x14ac:dyDescent="0.25">
      <c r="A908" s="6">
        <v>44819</v>
      </c>
      <c r="B908" t="s">
        <v>431</v>
      </c>
      <c r="C908" s="5" t="s">
        <v>2</v>
      </c>
      <c r="D908" s="5" t="s">
        <v>399</v>
      </c>
      <c r="E908" s="5" t="s">
        <v>22</v>
      </c>
      <c r="F908" s="5" t="s">
        <v>1</v>
      </c>
      <c r="G908" s="3">
        <f t="shared" si="59"/>
        <v>1.4925373134328358E-2</v>
      </c>
      <c r="H908" s="5" t="s">
        <v>46</v>
      </c>
      <c r="I908" s="1">
        <v>50</v>
      </c>
      <c r="J908" s="4">
        <v>67</v>
      </c>
      <c r="K908" s="1">
        <v>0</v>
      </c>
      <c r="L908" s="1">
        <f t="shared" si="61"/>
        <v>-50</v>
      </c>
      <c r="M908" s="1">
        <f t="shared" si="60"/>
        <v>16980.57</v>
      </c>
    </row>
    <row r="909" spans="1:13" x14ac:dyDescent="0.25">
      <c r="A909" s="6">
        <v>44819</v>
      </c>
      <c r="B909" t="s">
        <v>346</v>
      </c>
      <c r="C909" s="5" t="s">
        <v>2</v>
      </c>
      <c r="D909" s="5" t="s">
        <v>399</v>
      </c>
      <c r="E909" s="5" t="s">
        <v>3</v>
      </c>
      <c r="F909" s="5" t="s">
        <v>1</v>
      </c>
      <c r="G909" s="3">
        <f t="shared" si="59"/>
        <v>9.0090090090090089E-3</v>
      </c>
      <c r="H909" s="5" t="s">
        <v>40</v>
      </c>
      <c r="I909" s="1">
        <v>50</v>
      </c>
      <c r="J909" s="4">
        <v>111</v>
      </c>
      <c r="K909" s="1">
        <v>0</v>
      </c>
      <c r="L909" s="1">
        <f t="shared" si="61"/>
        <v>-50</v>
      </c>
      <c r="M909" s="1">
        <f t="shared" si="60"/>
        <v>16930.57</v>
      </c>
    </row>
    <row r="910" spans="1:13" x14ac:dyDescent="0.25">
      <c r="A910" s="6">
        <v>44819</v>
      </c>
      <c r="B910" t="s">
        <v>409</v>
      </c>
      <c r="C910" s="5" t="s">
        <v>2</v>
      </c>
      <c r="D910" s="5" t="s">
        <v>399</v>
      </c>
      <c r="E910" s="5" t="s">
        <v>20</v>
      </c>
      <c r="F910" s="5" t="s">
        <v>1</v>
      </c>
      <c r="G910" s="3">
        <f t="shared" si="59"/>
        <v>7.9365079365079361E-3</v>
      </c>
      <c r="H910" s="5" t="s">
        <v>40</v>
      </c>
      <c r="I910" s="1">
        <v>50</v>
      </c>
      <c r="J910" s="4">
        <v>126</v>
      </c>
      <c r="K910" s="1">
        <v>0</v>
      </c>
      <c r="L910" s="1">
        <f t="shared" si="61"/>
        <v>-50</v>
      </c>
      <c r="M910" s="1">
        <f t="shared" si="60"/>
        <v>16880.57</v>
      </c>
    </row>
    <row r="911" spans="1:13" x14ac:dyDescent="0.25">
      <c r="A911" s="6">
        <v>44819</v>
      </c>
      <c r="B911" t="s">
        <v>79</v>
      </c>
      <c r="C911" s="5" t="s">
        <v>2</v>
      </c>
      <c r="D911" s="5" t="s">
        <v>399</v>
      </c>
      <c r="E911" s="5" t="s">
        <v>3</v>
      </c>
      <c r="F911" s="5" t="s">
        <v>1</v>
      </c>
      <c r="G911" s="3">
        <f t="shared" si="59"/>
        <v>9.9009900990099011E-3</v>
      </c>
      <c r="H911" s="5" t="s">
        <v>82</v>
      </c>
      <c r="I911" s="1">
        <v>50</v>
      </c>
      <c r="J911" s="4">
        <v>101</v>
      </c>
      <c r="K911" s="1">
        <v>0</v>
      </c>
      <c r="L911" s="1">
        <f t="shared" si="61"/>
        <v>-50</v>
      </c>
      <c r="M911" s="1">
        <f t="shared" si="60"/>
        <v>16830.57</v>
      </c>
    </row>
    <row r="912" spans="1:13" x14ac:dyDescent="0.25">
      <c r="A912" s="6">
        <v>44819</v>
      </c>
      <c r="B912" t="s">
        <v>61</v>
      </c>
      <c r="C912" s="5" t="s">
        <v>2</v>
      </c>
      <c r="D912" s="5" t="s">
        <v>399</v>
      </c>
      <c r="E912" s="5" t="s">
        <v>20</v>
      </c>
      <c r="F912" s="5" t="s">
        <v>1</v>
      </c>
      <c r="G912" s="3">
        <f t="shared" si="59"/>
        <v>7.9365079365079361E-3</v>
      </c>
      <c r="H912" s="5" t="s">
        <v>40</v>
      </c>
      <c r="I912" s="1">
        <v>50</v>
      </c>
      <c r="J912" s="4">
        <v>126</v>
      </c>
      <c r="K912" s="1">
        <v>0</v>
      </c>
      <c r="L912" s="1">
        <f t="shared" si="61"/>
        <v>-50</v>
      </c>
      <c r="M912" s="1">
        <f t="shared" si="60"/>
        <v>16780.57</v>
      </c>
    </row>
    <row r="913" spans="1:13" x14ac:dyDescent="0.25">
      <c r="A913" s="6">
        <v>44819</v>
      </c>
      <c r="B913" t="s">
        <v>98</v>
      </c>
      <c r="C913" s="5" t="s">
        <v>2</v>
      </c>
      <c r="D913" s="5" t="s">
        <v>399</v>
      </c>
      <c r="E913" s="5" t="s">
        <v>20</v>
      </c>
      <c r="F913" s="5" t="s">
        <v>1</v>
      </c>
      <c r="G913" s="3">
        <f t="shared" si="59"/>
        <v>6.6225165562913907E-3</v>
      </c>
      <c r="H913" s="5" t="s">
        <v>40</v>
      </c>
      <c r="I913" s="1">
        <v>50</v>
      </c>
      <c r="J913" s="4">
        <v>151</v>
      </c>
      <c r="K913" s="1">
        <v>0</v>
      </c>
      <c r="L913" s="1">
        <f t="shared" si="61"/>
        <v>-50</v>
      </c>
      <c r="M913" s="1">
        <f t="shared" si="60"/>
        <v>16730.57</v>
      </c>
    </row>
    <row r="914" spans="1:13" x14ac:dyDescent="0.25">
      <c r="A914" s="6">
        <v>44819</v>
      </c>
      <c r="B914" t="s">
        <v>316</v>
      </c>
      <c r="C914" s="5" t="s">
        <v>2</v>
      </c>
      <c r="D914" s="5" t="s">
        <v>399</v>
      </c>
      <c r="E914" s="5" t="s">
        <v>22</v>
      </c>
      <c r="F914" s="5" t="s">
        <v>1</v>
      </c>
      <c r="G914" s="3">
        <f t="shared" si="59"/>
        <v>6.6225165562913907E-3</v>
      </c>
      <c r="H914" s="5" t="s">
        <v>41</v>
      </c>
      <c r="I914" s="1">
        <v>50</v>
      </c>
      <c r="J914" s="4">
        <v>151</v>
      </c>
      <c r="K914" s="1">
        <v>0</v>
      </c>
      <c r="L914" s="1">
        <f t="shared" si="61"/>
        <v>-50</v>
      </c>
      <c r="M914" s="1">
        <f t="shared" si="60"/>
        <v>16680.57</v>
      </c>
    </row>
    <row r="915" spans="1:13" x14ac:dyDescent="0.25">
      <c r="A915" s="6">
        <v>44819</v>
      </c>
      <c r="B915" t="s">
        <v>42</v>
      </c>
      <c r="C915" s="5" t="s">
        <v>2</v>
      </c>
      <c r="D915" s="5" t="s">
        <v>399</v>
      </c>
      <c r="E915" s="5" t="s">
        <v>22</v>
      </c>
      <c r="F915" s="5" t="s">
        <v>1</v>
      </c>
      <c r="G915" s="3">
        <f t="shared" si="59"/>
        <v>1.2345679012345678E-2</v>
      </c>
      <c r="H915" s="5" t="s">
        <v>150</v>
      </c>
      <c r="I915" s="1">
        <v>50</v>
      </c>
      <c r="J915" s="4">
        <v>81</v>
      </c>
      <c r="K915" s="1">
        <v>0</v>
      </c>
      <c r="L915" s="1">
        <f t="shared" si="61"/>
        <v>-50</v>
      </c>
      <c r="M915" s="1">
        <f t="shared" si="60"/>
        <v>16630.57</v>
      </c>
    </row>
    <row r="916" spans="1:13" x14ac:dyDescent="0.25">
      <c r="A916" s="6">
        <v>44833</v>
      </c>
      <c r="B916" t="s">
        <v>321</v>
      </c>
      <c r="C916" s="5" t="s">
        <v>2</v>
      </c>
      <c r="D916" s="5" t="s">
        <v>159</v>
      </c>
      <c r="E916" s="5" t="s">
        <v>3</v>
      </c>
      <c r="F916" s="5" t="s">
        <v>332</v>
      </c>
      <c r="G916" s="3">
        <f t="shared" si="59"/>
        <v>9.0909090909090912E-2</v>
      </c>
      <c r="H916" s="5" t="s">
        <v>224</v>
      </c>
      <c r="I916" s="1">
        <v>50</v>
      </c>
      <c r="J916" s="4">
        <v>11</v>
      </c>
      <c r="K916" s="1">
        <v>0</v>
      </c>
      <c r="L916" s="1">
        <f t="shared" si="61"/>
        <v>-50</v>
      </c>
      <c r="M916" s="1">
        <f t="shared" si="60"/>
        <v>16580.57</v>
      </c>
    </row>
    <row r="917" spans="1:13" x14ac:dyDescent="0.25">
      <c r="A917" s="6">
        <v>44833</v>
      </c>
      <c r="B917" t="s">
        <v>430</v>
      </c>
      <c r="C917" s="5" t="s">
        <v>2</v>
      </c>
      <c r="D917" s="5" t="s">
        <v>159</v>
      </c>
      <c r="E917" s="5" t="s">
        <v>3</v>
      </c>
      <c r="F917" s="5" t="s">
        <v>332</v>
      </c>
      <c r="G917" s="3">
        <f t="shared" si="59"/>
        <v>2.4390243902439025E-2</v>
      </c>
      <c r="H917" s="5" t="s">
        <v>116</v>
      </c>
      <c r="I917" s="1">
        <v>50</v>
      </c>
      <c r="J917" s="4">
        <v>41</v>
      </c>
      <c r="K917" s="1">
        <v>0</v>
      </c>
      <c r="L917" s="1">
        <f t="shared" si="61"/>
        <v>-50</v>
      </c>
      <c r="M917" s="1">
        <f t="shared" si="60"/>
        <v>16530.57</v>
      </c>
    </row>
    <row r="918" spans="1:13" x14ac:dyDescent="0.25">
      <c r="A918" s="6">
        <v>44833</v>
      </c>
      <c r="B918" t="s">
        <v>235</v>
      </c>
      <c r="C918" s="5" t="s">
        <v>2</v>
      </c>
      <c r="D918" s="5" t="s">
        <v>159</v>
      </c>
      <c r="E918" s="5" t="s">
        <v>21</v>
      </c>
      <c r="F918" s="5" t="s">
        <v>1</v>
      </c>
      <c r="G918" s="3">
        <f t="shared" si="59"/>
        <v>1.6393442622950821E-2</v>
      </c>
      <c r="H918" s="5" t="s">
        <v>224</v>
      </c>
      <c r="I918" s="1">
        <v>50</v>
      </c>
      <c r="J918" s="4">
        <v>61</v>
      </c>
      <c r="K918" s="1">
        <v>0</v>
      </c>
      <c r="L918" s="1">
        <f t="shared" si="61"/>
        <v>-50</v>
      </c>
      <c r="M918" s="1">
        <f t="shared" si="60"/>
        <v>16480.57</v>
      </c>
    </row>
    <row r="919" spans="1:13" x14ac:dyDescent="0.25">
      <c r="A919" s="6">
        <v>44833</v>
      </c>
      <c r="B919" t="s">
        <v>109</v>
      </c>
      <c r="C919" s="5" t="s">
        <v>2</v>
      </c>
      <c r="D919" s="5" t="s">
        <v>159</v>
      </c>
      <c r="E919" s="5" t="s">
        <v>17</v>
      </c>
      <c r="F919" s="5" t="s">
        <v>1</v>
      </c>
      <c r="G919" s="3">
        <f t="shared" si="59"/>
        <v>9.9009900990099011E-3</v>
      </c>
      <c r="H919" s="5" t="s">
        <v>25</v>
      </c>
      <c r="I919" s="1">
        <v>50</v>
      </c>
      <c r="J919" s="4">
        <v>101</v>
      </c>
      <c r="K919" s="1">
        <v>3050</v>
      </c>
      <c r="L919" s="1">
        <f t="shared" si="61"/>
        <v>3000</v>
      </c>
      <c r="M919" s="1">
        <f t="shared" si="60"/>
        <v>19480.57</v>
      </c>
    </row>
    <row r="920" spans="1:13" x14ac:dyDescent="0.25">
      <c r="A920" s="6">
        <v>44833</v>
      </c>
      <c r="B920" t="s">
        <v>317</v>
      </c>
      <c r="C920" s="5" t="s">
        <v>2</v>
      </c>
      <c r="D920" s="5" t="s">
        <v>159</v>
      </c>
      <c r="E920" s="5" t="s">
        <v>3</v>
      </c>
      <c r="F920" s="5" t="s">
        <v>1</v>
      </c>
      <c r="G920" s="3">
        <f t="shared" si="59"/>
        <v>5.681818181818182E-3</v>
      </c>
      <c r="H920" s="5" t="s">
        <v>234</v>
      </c>
      <c r="I920" s="1">
        <v>50</v>
      </c>
      <c r="J920" s="4">
        <v>176</v>
      </c>
      <c r="K920" s="1">
        <v>0</v>
      </c>
      <c r="L920" s="1">
        <f t="shared" si="61"/>
        <v>-50</v>
      </c>
      <c r="M920" s="1">
        <f t="shared" si="60"/>
        <v>19430.57</v>
      </c>
    </row>
    <row r="921" spans="1:13" x14ac:dyDescent="0.25">
      <c r="A921" s="6">
        <v>44833</v>
      </c>
      <c r="B921" t="s">
        <v>457</v>
      </c>
      <c r="C921" s="5" t="s">
        <v>2</v>
      </c>
      <c r="D921" s="5" t="s">
        <v>159</v>
      </c>
      <c r="E921" s="5" t="s">
        <v>22</v>
      </c>
      <c r="F921" s="5" t="s">
        <v>1</v>
      </c>
      <c r="G921" s="3">
        <f t="shared" si="59"/>
        <v>6.6225165562913907E-3</v>
      </c>
      <c r="H921" s="5" t="s">
        <v>165</v>
      </c>
      <c r="I921" s="1">
        <v>50</v>
      </c>
      <c r="J921" s="4">
        <v>151</v>
      </c>
      <c r="K921" s="1">
        <v>0</v>
      </c>
      <c r="L921" s="1">
        <f t="shared" si="61"/>
        <v>-50</v>
      </c>
      <c r="M921" s="1">
        <f t="shared" si="60"/>
        <v>19380.57</v>
      </c>
    </row>
    <row r="922" spans="1:13" x14ac:dyDescent="0.25">
      <c r="A922" s="6">
        <v>44840</v>
      </c>
      <c r="B922" t="s">
        <v>37</v>
      </c>
      <c r="C922" s="5" t="s">
        <v>2</v>
      </c>
      <c r="D922" s="5" t="s">
        <v>167</v>
      </c>
      <c r="E922" s="5" t="s">
        <v>23</v>
      </c>
      <c r="F922" s="5" t="s">
        <v>1</v>
      </c>
      <c r="G922" s="3">
        <f t="shared" ref="G922:G985" si="62">1/J922</f>
        <v>1.4925373134328358E-2</v>
      </c>
      <c r="H922" s="5" t="s">
        <v>92</v>
      </c>
      <c r="I922" s="1">
        <v>50</v>
      </c>
      <c r="J922" s="4">
        <v>67</v>
      </c>
      <c r="K922" s="1">
        <v>0</v>
      </c>
      <c r="L922" s="1">
        <f t="shared" si="61"/>
        <v>-50</v>
      </c>
      <c r="M922" s="1">
        <f t="shared" si="60"/>
        <v>19330.57</v>
      </c>
    </row>
    <row r="923" spans="1:13" x14ac:dyDescent="0.25">
      <c r="A923" s="6">
        <v>44840</v>
      </c>
      <c r="B923" t="s">
        <v>433</v>
      </c>
      <c r="C923" s="5" t="s">
        <v>2</v>
      </c>
      <c r="D923" s="5" t="s">
        <v>167</v>
      </c>
      <c r="E923" s="5" t="s">
        <v>22</v>
      </c>
      <c r="F923" s="5" t="s">
        <v>1</v>
      </c>
      <c r="G923" s="3">
        <f t="shared" si="62"/>
        <v>1.2345679012345678E-2</v>
      </c>
      <c r="H923" s="5" t="s">
        <v>304</v>
      </c>
      <c r="I923" s="1">
        <v>50</v>
      </c>
      <c r="J923" s="4">
        <v>81</v>
      </c>
      <c r="K923" s="1">
        <v>0</v>
      </c>
      <c r="L923" s="1">
        <f t="shared" si="61"/>
        <v>-50</v>
      </c>
      <c r="M923" s="1">
        <f t="shared" ref="M923:M987" si="63">M922+L923</f>
        <v>19280.57</v>
      </c>
    </row>
    <row r="924" spans="1:13" x14ac:dyDescent="0.25">
      <c r="A924" s="6">
        <v>44840</v>
      </c>
      <c r="B924" t="s">
        <v>357</v>
      </c>
      <c r="C924" s="5" t="s">
        <v>2</v>
      </c>
      <c r="D924" s="5" t="s">
        <v>167</v>
      </c>
      <c r="E924" s="5" t="s">
        <v>23</v>
      </c>
      <c r="F924" s="5" t="s">
        <v>1</v>
      </c>
      <c r="G924" s="3">
        <f t="shared" si="62"/>
        <v>1.4084507042253521E-2</v>
      </c>
      <c r="H924" s="5" t="s">
        <v>63</v>
      </c>
      <c r="I924" s="1">
        <v>50</v>
      </c>
      <c r="J924" s="4">
        <v>71</v>
      </c>
      <c r="K924" s="1">
        <v>0</v>
      </c>
      <c r="L924" s="1">
        <f t="shared" si="61"/>
        <v>-50</v>
      </c>
      <c r="M924" s="1">
        <f t="shared" si="63"/>
        <v>19230.57</v>
      </c>
    </row>
    <row r="925" spans="1:13" x14ac:dyDescent="0.25">
      <c r="A925" s="6">
        <v>44840</v>
      </c>
      <c r="B925" t="s">
        <v>451</v>
      </c>
      <c r="C925" s="5" t="s">
        <v>2</v>
      </c>
      <c r="D925" s="5" t="s">
        <v>167</v>
      </c>
      <c r="E925" s="5" t="s">
        <v>22</v>
      </c>
      <c r="F925" s="5" t="s">
        <v>1</v>
      </c>
      <c r="G925" s="3">
        <f t="shared" si="62"/>
        <v>7.9365079365079361E-3</v>
      </c>
      <c r="H925" s="5" t="s">
        <v>63</v>
      </c>
      <c r="I925" s="1">
        <v>50</v>
      </c>
      <c r="J925" s="4">
        <v>126</v>
      </c>
      <c r="K925" s="1">
        <v>0</v>
      </c>
      <c r="L925" s="1">
        <f t="shared" si="61"/>
        <v>-50</v>
      </c>
      <c r="M925" s="1">
        <f t="shared" si="63"/>
        <v>19180.57</v>
      </c>
    </row>
    <row r="926" spans="1:13" x14ac:dyDescent="0.25">
      <c r="A926" s="6">
        <v>44840</v>
      </c>
      <c r="B926" t="s">
        <v>458</v>
      </c>
      <c r="C926" s="5" t="s">
        <v>2</v>
      </c>
      <c r="D926" s="5" t="s">
        <v>167</v>
      </c>
      <c r="E926" s="5" t="s">
        <v>219</v>
      </c>
      <c r="F926" s="5" t="s">
        <v>1</v>
      </c>
      <c r="G926" s="3">
        <f t="shared" si="62"/>
        <v>9.9009900990099011E-3</v>
      </c>
      <c r="H926" s="5" t="s">
        <v>40</v>
      </c>
      <c r="I926" s="1">
        <v>50</v>
      </c>
      <c r="J926" s="4">
        <v>101</v>
      </c>
      <c r="K926" s="1">
        <v>0</v>
      </c>
      <c r="L926" s="1">
        <f t="shared" si="61"/>
        <v>-50</v>
      </c>
      <c r="M926" s="1">
        <f t="shared" si="63"/>
        <v>19130.57</v>
      </c>
    </row>
    <row r="927" spans="1:13" x14ac:dyDescent="0.25">
      <c r="A927" s="6">
        <v>44840</v>
      </c>
      <c r="B927" t="s">
        <v>170</v>
      </c>
      <c r="C927" s="5" t="s">
        <v>2</v>
      </c>
      <c r="D927" s="5" t="s">
        <v>167</v>
      </c>
      <c r="E927" s="5" t="s">
        <v>22</v>
      </c>
      <c r="F927" s="5" t="s">
        <v>1</v>
      </c>
      <c r="G927" s="3">
        <f t="shared" si="62"/>
        <v>6.6225165562913907E-3</v>
      </c>
      <c r="H927" s="5" t="s">
        <v>40</v>
      </c>
      <c r="I927" s="1">
        <v>50</v>
      </c>
      <c r="J927" s="4">
        <v>151</v>
      </c>
      <c r="K927" s="1">
        <v>0</v>
      </c>
      <c r="L927" s="1">
        <f t="shared" si="61"/>
        <v>-50</v>
      </c>
      <c r="M927" s="1">
        <f t="shared" si="63"/>
        <v>19080.57</v>
      </c>
    </row>
    <row r="928" spans="1:13" x14ac:dyDescent="0.25">
      <c r="A928" s="6">
        <v>44840</v>
      </c>
      <c r="B928" t="s">
        <v>459</v>
      </c>
      <c r="C928" s="5" t="s">
        <v>2</v>
      </c>
      <c r="D928" s="5" t="s">
        <v>167</v>
      </c>
      <c r="E928" s="5" t="s">
        <v>20</v>
      </c>
      <c r="F928" s="5" t="s">
        <v>1</v>
      </c>
      <c r="G928" s="3">
        <f t="shared" si="62"/>
        <v>4.9751243781094526E-3</v>
      </c>
      <c r="H928" s="5" t="s">
        <v>112</v>
      </c>
      <c r="I928" s="1">
        <v>50</v>
      </c>
      <c r="J928" s="4">
        <v>201</v>
      </c>
      <c r="K928" s="1">
        <v>0</v>
      </c>
      <c r="L928" s="1">
        <f t="shared" si="61"/>
        <v>-50</v>
      </c>
      <c r="M928" s="1">
        <f t="shared" si="63"/>
        <v>19030.57</v>
      </c>
    </row>
    <row r="929" spans="1:13" x14ac:dyDescent="0.25">
      <c r="A929" s="6">
        <v>44847</v>
      </c>
      <c r="B929" t="s">
        <v>343</v>
      </c>
      <c r="C929" s="5" t="s">
        <v>2</v>
      </c>
      <c r="D929" s="5" t="s">
        <v>265</v>
      </c>
      <c r="E929" s="5" t="s">
        <v>3</v>
      </c>
      <c r="F929" s="5" t="s">
        <v>332</v>
      </c>
      <c r="G929" s="3">
        <f t="shared" si="62"/>
        <v>7.6923076923076927E-2</v>
      </c>
      <c r="H929" s="5" t="s">
        <v>31</v>
      </c>
      <c r="I929" s="1">
        <v>50</v>
      </c>
      <c r="J929" s="4">
        <v>13</v>
      </c>
      <c r="K929" s="1">
        <v>0</v>
      </c>
      <c r="L929" s="1">
        <f t="shared" si="61"/>
        <v>-50</v>
      </c>
      <c r="M929" s="1">
        <f t="shared" si="63"/>
        <v>18980.57</v>
      </c>
    </row>
    <row r="930" spans="1:13" x14ac:dyDescent="0.25">
      <c r="A930" s="6">
        <v>44847</v>
      </c>
      <c r="B930" t="s">
        <v>128</v>
      </c>
      <c r="C930" s="5" t="s">
        <v>2</v>
      </c>
      <c r="D930" s="5" t="s">
        <v>265</v>
      </c>
      <c r="E930" s="5" t="s">
        <v>22</v>
      </c>
      <c r="F930" s="5" t="s">
        <v>332</v>
      </c>
      <c r="G930" s="3">
        <f t="shared" si="62"/>
        <v>6.6666666666666666E-2</v>
      </c>
      <c r="H930" s="5" t="s">
        <v>194</v>
      </c>
      <c r="I930" s="1">
        <v>50</v>
      </c>
      <c r="J930" s="4">
        <v>15</v>
      </c>
      <c r="K930" s="1">
        <v>0</v>
      </c>
      <c r="L930" s="1">
        <f t="shared" si="61"/>
        <v>-50</v>
      </c>
      <c r="M930" s="1">
        <f t="shared" si="63"/>
        <v>18930.57</v>
      </c>
    </row>
    <row r="931" spans="1:13" x14ac:dyDescent="0.25">
      <c r="A931" s="6">
        <v>44847</v>
      </c>
      <c r="B931" t="s">
        <v>204</v>
      </c>
      <c r="C931" s="5" t="s">
        <v>2</v>
      </c>
      <c r="D931" s="5" t="s">
        <v>265</v>
      </c>
      <c r="E931" s="5" t="s">
        <v>23</v>
      </c>
      <c r="F931" s="5" t="s">
        <v>1</v>
      </c>
      <c r="G931" s="3">
        <f t="shared" si="62"/>
        <v>2.9411764705882353E-2</v>
      </c>
      <c r="H931" s="5" t="s">
        <v>234</v>
      </c>
      <c r="I931" s="1">
        <v>50</v>
      </c>
      <c r="J931" s="4">
        <v>34</v>
      </c>
      <c r="K931" s="1">
        <v>0</v>
      </c>
      <c r="L931" s="1">
        <f t="shared" si="61"/>
        <v>-50</v>
      </c>
      <c r="M931" s="1">
        <f t="shared" si="63"/>
        <v>18880.57</v>
      </c>
    </row>
    <row r="932" spans="1:13" x14ac:dyDescent="0.25">
      <c r="A932" s="6">
        <v>44847</v>
      </c>
      <c r="B932" t="s">
        <v>391</v>
      </c>
      <c r="C932" s="5" t="s">
        <v>2</v>
      </c>
      <c r="D932" s="5" t="s">
        <v>265</v>
      </c>
      <c r="E932" s="5" t="s">
        <v>19</v>
      </c>
      <c r="F932" s="5" t="s">
        <v>1</v>
      </c>
      <c r="G932" s="3">
        <f t="shared" si="62"/>
        <v>2.4390243902439025E-2</v>
      </c>
      <c r="H932" s="5" t="s">
        <v>234</v>
      </c>
      <c r="I932" s="1">
        <v>50</v>
      </c>
      <c r="J932" s="4">
        <v>41</v>
      </c>
      <c r="K932" s="1">
        <v>0</v>
      </c>
      <c r="L932" s="1">
        <f t="shared" si="61"/>
        <v>-50</v>
      </c>
      <c r="M932" s="1">
        <f t="shared" si="63"/>
        <v>18830.57</v>
      </c>
    </row>
    <row r="933" spans="1:13" x14ac:dyDescent="0.25">
      <c r="A933" s="6">
        <v>44854</v>
      </c>
      <c r="B933" t="s">
        <v>343</v>
      </c>
      <c r="C933" s="5" t="s">
        <v>2</v>
      </c>
      <c r="D933" s="5" t="s">
        <v>153</v>
      </c>
      <c r="E933" s="5" t="s">
        <v>19</v>
      </c>
      <c r="F933" s="5" t="s">
        <v>1</v>
      </c>
      <c r="G933" s="3">
        <f t="shared" si="62"/>
        <v>3.8461538461538464E-2</v>
      </c>
      <c r="H933" s="5" t="s">
        <v>314</v>
      </c>
      <c r="I933" s="1">
        <v>50</v>
      </c>
      <c r="J933" s="4">
        <v>26</v>
      </c>
      <c r="K933" s="1">
        <v>0</v>
      </c>
      <c r="L933" s="1">
        <f t="shared" si="61"/>
        <v>-50</v>
      </c>
      <c r="M933" s="1">
        <f t="shared" si="63"/>
        <v>18780.57</v>
      </c>
    </row>
    <row r="934" spans="1:13" x14ac:dyDescent="0.25">
      <c r="A934" s="6">
        <v>44854</v>
      </c>
      <c r="B934" t="s">
        <v>110</v>
      </c>
      <c r="C934" s="5" t="s">
        <v>2</v>
      </c>
      <c r="D934" s="5" t="s">
        <v>153</v>
      </c>
      <c r="E934" s="5" t="s">
        <v>20</v>
      </c>
      <c r="F934" s="5" t="s">
        <v>1</v>
      </c>
      <c r="G934" s="3">
        <f t="shared" si="62"/>
        <v>2.4390243902439025E-2</v>
      </c>
      <c r="H934" s="5" t="s">
        <v>70</v>
      </c>
      <c r="I934" s="1">
        <v>50</v>
      </c>
      <c r="J934" s="4">
        <v>41</v>
      </c>
      <c r="K934" s="1">
        <v>0</v>
      </c>
      <c r="L934" s="1">
        <f t="shared" si="61"/>
        <v>-50</v>
      </c>
      <c r="M934" s="1">
        <f t="shared" si="63"/>
        <v>18730.57</v>
      </c>
    </row>
    <row r="935" spans="1:13" x14ac:dyDescent="0.25">
      <c r="A935" s="6">
        <v>44854</v>
      </c>
      <c r="B935" t="s">
        <v>279</v>
      </c>
      <c r="C935" s="5" t="s">
        <v>2</v>
      </c>
      <c r="D935" s="5" t="s">
        <v>153</v>
      </c>
      <c r="E935" s="5" t="s">
        <v>22</v>
      </c>
      <c r="F935" s="5" t="s">
        <v>1</v>
      </c>
      <c r="G935" s="3">
        <f t="shared" si="62"/>
        <v>1.9607843137254902E-2</v>
      </c>
      <c r="H935" s="5" t="s">
        <v>187</v>
      </c>
      <c r="I935" s="1">
        <v>50</v>
      </c>
      <c r="J935" s="4">
        <v>51</v>
      </c>
      <c r="K935" s="1">
        <v>0</v>
      </c>
      <c r="L935" s="1">
        <f t="shared" si="61"/>
        <v>-50</v>
      </c>
      <c r="M935" s="1">
        <f t="shared" si="63"/>
        <v>18680.57</v>
      </c>
    </row>
    <row r="936" spans="1:13" x14ac:dyDescent="0.25">
      <c r="A936" s="6">
        <v>44854</v>
      </c>
      <c r="B936" t="s">
        <v>313</v>
      </c>
      <c r="C936" s="5" t="s">
        <v>2</v>
      </c>
      <c r="D936" s="5" t="s">
        <v>153</v>
      </c>
      <c r="E936" s="5" t="s">
        <v>21</v>
      </c>
      <c r="F936" s="5" t="s">
        <v>1</v>
      </c>
      <c r="G936" s="3">
        <f t="shared" si="62"/>
        <v>1.4925373134328358E-2</v>
      </c>
      <c r="H936" s="5" t="s">
        <v>299</v>
      </c>
      <c r="I936" s="1">
        <v>50</v>
      </c>
      <c r="J936" s="4">
        <v>67</v>
      </c>
      <c r="K936" s="1">
        <v>0</v>
      </c>
      <c r="L936" s="1">
        <f t="shared" si="61"/>
        <v>-50</v>
      </c>
      <c r="M936" s="1">
        <f t="shared" si="63"/>
        <v>18630.57</v>
      </c>
    </row>
    <row r="937" spans="1:13" x14ac:dyDescent="0.25">
      <c r="A937" s="6">
        <v>44854</v>
      </c>
      <c r="B937" t="s">
        <v>440</v>
      </c>
      <c r="C937" s="5" t="s">
        <v>2</v>
      </c>
      <c r="D937" s="5" t="s">
        <v>153</v>
      </c>
      <c r="E937" s="5" t="s">
        <v>18</v>
      </c>
      <c r="F937" s="5" t="s">
        <v>1</v>
      </c>
      <c r="G937" s="3">
        <f t="shared" si="62"/>
        <v>1.2345679012345678E-2</v>
      </c>
      <c r="H937" s="5" t="s">
        <v>136</v>
      </c>
      <c r="I937" s="1">
        <v>50</v>
      </c>
      <c r="J937" s="4">
        <v>81</v>
      </c>
      <c r="K937" s="1">
        <v>0</v>
      </c>
      <c r="L937" s="1">
        <f t="shared" si="61"/>
        <v>-50</v>
      </c>
      <c r="M937" s="1">
        <f t="shared" si="63"/>
        <v>18580.57</v>
      </c>
    </row>
    <row r="938" spans="1:13" x14ac:dyDescent="0.25">
      <c r="A938" s="6">
        <v>44854</v>
      </c>
      <c r="B938" t="s">
        <v>277</v>
      </c>
      <c r="C938" s="5" t="s">
        <v>2</v>
      </c>
      <c r="D938" s="5" t="s">
        <v>153</v>
      </c>
      <c r="E938" s="5" t="s">
        <v>23</v>
      </c>
      <c r="F938" s="5" t="s">
        <v>1</v>
      </c>
      <c r="G938" s="3">
        <f t="shared" si="62"/>
        <v>6.6225165562913907E-3</v>
      </c>
      <c r="H938" s="5" t="s">
        <v>266</v>
      </c>
      <c r="I938" s="1">
        <v>50</v>
      </c>
      <c r="J938" s="4">
        <v>151</v>
      </c>
      <c r="K938" s="1">
        <v>0</v>
      </c>
      <c r="L938" s="1">
        <f t="shared" si="61"/>
        <v>-50</v>
      </c>
      <c r="M938" s="1">
        <f t="shared" si="63"/>
        <v>18530.57</v>
      </c>
    </row>
    <row r="939" spans="1:13" x14ac:dyDescent="0.25">
      <c r="A939" s="6">
        <v>44861</v>
      </c>
      <c r="B939" t="s">
        <v>166</v>
      </c>
      <c r="C939" s="5" t="s">
        <v>2</v>
      </c>
      <c r="D939" s="5" t="s">
        <v>269</v>
      </c>
      <c r="E939" s="5" t="s">
        <v>22</v>
      </c>
      <c r="F939" s="5" t="s">
        <v>1</v>
      </c>
      <c r="G939" s="3">
        <f t="shared" si="62"/>
        <v>1.9607843137254902E-2</v>
      </c>
      <c r="H939" s="5" t="s">
        <v>31</v>
      </c>
      <c r="I939" s="1">
        <v>50</v>
      </c>
      <c r="J939" s="4">
        <v>51</v>
      </c>
      <c r="K939" s="1">
        <v>0</v>
      </c>
      <c r="L939" s="1">
        <f t="shared" si="61"/>
        <v>-50</v>
      </c>
      <c r="M939" s="1">
        <f t="shared" si="63"/>
        <v>18480.57</v>
      </c>
    </row>
    <row r="940" spans="1:13" x14ac:dyDescent="0.25">
      <c r="A940" s="6">
        <v>44861</v>
      </c>
      <c r="B940" t="s">
        <v>460</v>
      </c>
      <c r="C940" s="5" t="s">
        <v>2</v>
      </c>
      <c r="D940" s="5" t="s">
        <v>269</v>
      </c>
      <c r="E940" s="5" t="s">
        <v>23</v>
      </c>
      <c r="F940" s="5" t="s">
        <v>1</v>
      </c>
      <c r="G940" s="3">
        <f t="shared" si="62"/>
        <v>1.9607843137254902E-2</v>
      </c>
      <c r="H940" s="5" t="s">
        <v>70</v>
      </c>
      <c r="I940" s="1">
        <v>50</v>
      </c>
      <c r="J940" s="4">
        <v>51</v>
      </c>
      <c r="K940" s="1">
        <v>0</v>
      </c>
      <c r="L940" s="1">
        <f t="shared" si="61"/>
        <v>-50</v>
      </c>
      <c r="M940" s="1">
        <f t="shared" si="63"/>
        <v>18430.57</v>
      </c>
    </row>
    <row r="941" spans="1:13" x14ac:dyDescent="0.25">
      <c r="A941" s="6">
        <v>44861</v>
      </c>
      <c r="B941" t="s">
        <v>61</v>
      </c>
      <c r="C941" s="5" t="s">
        <v>2</v>
      </c>
      <c r="D941" s="5" t="s">
        <v>269</v>
      </c>
      <c r="E941" s="5" t="s">
        <v>20</v>
      </c>
      <c r="F941" s="5" t="s">
        <v>1</v>
      </c>
      <c r="G941" s="3">
        <f t="shared" si="62"/>
        <v>1.4084507042253521E-2</v>
      </c>
      <c r="H941" s="5" t="s">
        <v>96</v>
      </c>
      <c r="I941" s="1">
        <v>50</v>
      </c>
      <c r="J941" s="4">
        <v>71</v>
      </c>
      <c r="K941" s="1">
        <v>0</v>
      </c>
      <c r="L941" s="1">
        <f t="shared" si="61"/>
        <v>-50</v>
      </c>
      <c r="M941" s="1">
        <f t="shared" si="63"/>
        <v>18380.57</v>
      </c>
    </row>
    <row r="942" spans="1:13" x14ac:dyDescent="0.25">
      <c r="A942" s="6">
        <v>44861</v>
      </c>
      <c r="B942" t="s">
        <v>459</v>
      </c>
      <c r="C942" s="5" t="s">
        <v>2</v>
      </c>
      <c r="D942" s="5" t="s">
        <v>269</v>
      </c>
      <c r="E942" s="5" t="s">
        <v>282</v>
      </c>
      <c r="F942" s="5" t="s">
        <v>1</v>
      </c>
      <c r="G942" s="3">
        <f t="shared" si="62"/>
        <v>1.4084507042253521E-2</v>
      </c>
      <c r="H942" s="5" t="s">
        <v>196</v>
      </c>
      <c r="I942" s="1">
        <v>50</v>
      </c>
      <c r="J942" s="4">
        <v>71</v>
      </c>
      <c r="K942" s="1">
        <v>0</v>
      </c>
      <c r="L942" s="1">
        <f t="shared" si="61"/>
        <v>-50</v>
      </c>
      <c r="M942" s="1">
        <f t="shared" si="63"/>
        <v>18330.57</v>
      </c>
    </row>
    <row r="943" spans="1:13" x14ac:dyDescent="0.25">
      <c r="A943" s="6">
        <v>44861</v>
      </c>
      <c r="B943" t="s">
        <v>451</v>
      </c>
      <c r="C943" s="5" t="s">
        <v>2</v>
      </c>
      <c r="D943" s="5" t="s">
        <v>269</v>
      </c>
      <c r="E943" s="5" t="s">
        <v>22</v>
      </c>
      <c r="F943" s="5" t="s">
        <v>1</v>
      </c>
      <c r="G943" s="3">
        <f t="shared" si="62"/>
        <v>2.7777777777777776E-2</v>
      </c>
      <c r="H943" s="5" t="s">
        <v>104</v>
      </c>
      <c r="I943" s="1">
        <v>50</v>
      </c>
      <c r="J943" s="4">
        <v>36</v>
      </c>
      <c r="K943" s="1">
        <v>0</v>
      </c>
      <c r="L943" s="1">
        <f t="shared" si="61"/>
        <v>-50</v>
      </c>
      <c r="M943" s="1">
        <f t="shared" si="63"/>
        <v>18280.57</v>
      </c>
    </row>
    <row r="944" spans="1:13" x14ac:dyDescent="0.25">
      <c r="A944" s="6">
        <v>44868</v>
      </c>
      <c r="B944" t="s">
        <v>42</v>
      </c>
      <c r="C944" s="5" t="s">
        <v>2</v>
      </c>
      <c r="D944" s="5" t="s">
        <v>169</v>
      </c>
      <c r="E944" s="5" t="s">
        <v>20</v>
      </c>
      <c r="F944" s="5" t="s">
        <v>1</v>
      </c>
      <c r="G944" s="3">
        <f t="shared" si="62"/>
        <v>2.4390243902439025E-2</v>
      </c>
      <c r="H944" s="5" t="s">
        <v>225</v>
      </c>
      <c r="I944" s="1">
        <v>50</v>
      </c>
      <c r="J944" s="4">
        <v>41</v>
      </c>
      <c r="K944" s="1">
        <v>0</v>
      </c>
      <c r="L944" s="1">
        <f t="shared" si="61"/>
        <v>-50</v>
      </c>
      <c r="M944" s="1">
        <f t="shared" si="63"/>
        <v>18230.57</v>
      </c>
    </row>
    <row r="945" spans="1:13" x14ac:dyDescent="0.25">
      <c r="A945" s="6">
        <v>44868</v>
      </c>
      <c r="B945" t="s">
        <v>210</v>
      </c>
      <c r="C945" s="5" t="s">
        <v>2</v>
      </c>
      <c r="D945" s="5" t="s">
        <v>169</v>
      </c>
      <c r="E945" s="5" t="s">
        <v>3</v>
      </c>
      <c r="F945" s="5" t="s">
        <v>1</v>
      </c>
      <c r="G945" s="3">
        <f t="shared" si="62"/>
        <v>1.4084507042253521E-2</v>
      </c>
      <c r="H945" s="5" t="s">
        <v>81</v>
      </c>
      <c r="I945" s="1">
        <v>50</v>
      </c>
      <c r="J945" s="4">
        <v>71</v>
      </c>
      <c r="K945" s="1">
        <v>0</v>
      </c>
      <c r="L945" s="1">
        <f t="shared" si="61"/>
        <v>-50</v>
      </c>
      <c r="M945" s="1">
        <f t="shared" si="63"/>
        <v>18180.57</v>
      </c>
    </row>
    <row r="946" spans="1:13" x14ac:dyDescent="0.25">
      <c r="A946" s="6">
        <v>44868</v>
      </c>
      <c r="B946" t="s">
        <v>451</v>
      </c>
      <c r="C946" s="5" t="s">
        <v>2</v>
      </c>
      <c r="D946" s="5" t="s">
        <v>169</v>
      </c>
      <c r="E946" s="5" t="s">
        <v>20</v>
      </c>
      <c r="F946" s="5" t="s">
        <v>1</v>
      </c>
      <c r="G946" s="3">
        <f t="shared" si="62"/>
        <v>1.6393442622950821E-2</v>
      </c>
      <c r="H946" s="5" t="s">
        <v>81</v>
      </c>
      <c r="I946" s="1">
        <v>50</v>
      </c>
      <c r="J946" s="4">
        <v>61</v>
      </c>
      <c r="K946" s="1">
        <v>0</v>
      </c>
      <c r="L946" s="1">
        <f t="shared" si="61"/>
        <v>-50</v>
      </c>
      <c r="M946" s="1">
        <f t="shared" si="63"/>
        <v>18130.57</v>
      </c>
    </row>
    <row r="947" spans="1:13" x14ac:dyDescent="0.25">
      <c r="A947" s="6">
        <v>44868</v>
      </c>
      <c r="B947" t="s">
        <v>460</v>
      </c>
      <c r="C947" s="5" t="s">
        <v>2</v>
      </c>
      <c r="D947" s="5" t="s">
        <v>169</v>
      </c>
      <c r="E947" s="5" t="s">
        <v>23</v>
      </c>
      <c r="F947" s="5" t="s">
        <v>1</v>
      </c>
      <c r="G947" s="3">
        <f t="shared" si="62"/>
        <v>1.2345679012345678E-2</v>
      </c>
      <c r="H947" s="5" t="s">
        <v>40</v>
      </c>
      <c r="I947" s="1">
        <v>50</v>
      </c>
      <c r="J947" s="4">
        <v>81</v>
      </c>
      <c r="K947" s="1">
        <v>0</v>
      </c>
      <c r="L947" s="1">
        <f t="shared" si="61"/>
        <v>-50</v>
      </c>
      <c r="M947" s="1">
        <f t="shared" si="63"/>
        <v>18080.57</v>
      </c>
    </row>
    <row r="948" spans="1:13" x14ac:dyDescent="0.25">
      <c r="A948" s="6">
        <v>44868</v>
      </c>
      <c r="B948" t="s">
        <v>255</v>
      </c>
      <c r="C948" s="5" t="s">
        <v>2</v>
      </c>
      <c r="D948" s="5" t="s">
        <v>169</v>
      </c>
      <c r="E948" s="5" t="s">
        <v>22</v>
      </c>
      <c r="F948" s="5" t="s">
        <v>1</v>
      </c>
      <c r="G948" s="3">
        <f t="shared" si="62"/>
        <v>1.2345679012345678E-2</v>
      </c>
      <c r="H948" s="5" t="s">
        <v>40</v>
      </c>
      <c r="I948" s="1">
        <v>50</v>
      </c>
      <c r="J948" s="4">
        <v>81</v>
      </c>
      <c r="K948" s="1">
        <v>0</v>
      </c>
      <c r="L948" s="1">
        <f t="shared" ref="L948:L1011" si="64">K948-I948</f>
        <v>-50</v>
      </c>
      <c r="M948" s="1">
        <f t="shared" si="63"/>
        <v>18030.57</v>
      </c>
    </row>
    <row r="949" spans="1:13" x14ac:dyDescent="0.25">
      <c r="A949" s="6">
        <v>44868</v>
      </c>
      <c r="B949" t="s">
        <v>438</v>
      </c>
      <c r="C949" s="5" t="s">
        <v>2</v>
      </c>
      <c r="D949" s="5" t="s">
        <v>169</v>
      </c>
      <c r="E949" s="5" t="s">
        <v>22</v>
      </c>
      <c r="F949" s="5" t="s">
        <v>1</v>
      </c>
      <c r="G949" s="3">
        <f t="shared" si="62"/>
        <v>9.9009900990099011E-3</v>
      </c>
      <c r="H949" s="5" t="s">
        <v>225</v>
      </c>
      <c r="I949" s="1">
        <v>50</v>
      </c>
      <c r="J949" s="4">
        <v>101</v>
      </c>
      <c r="K949" s="1">
        <v>0</v>
      </c>
      <c r="L949" s="1">
        <f t="shared" si="64"/>
        <v>-50</v>
      </c>
      <c r="M949" s="1">
        <f t="shared" si="63"/>
        <v>17980.57</v>
      </c>
    </row>
    <row r="950" spans="1:13" x14ac:dyDescent="0.25">
      <c r="A950" s="6">
        <v>44875</v>
      </c>
      <c r="B950" t="s">
        <v>288</v>
      </c>
      <c r="C950" s="5" t="s">
        <v>2</v>
      </c>
      <c r="D950" s="5" t="s">
        <v>53</v>
      </c>
      <c r="E950" s="5" t="s">
        <v>22</v>
      </c>
      <c r="F950" s="5" t="s">
        <v>1</v>
      </c>
      <c r="G950" s="3">
        <f t="shared" si="62"/>
        <v>3.8461538461538464E-2</v>
      </c>
      <c r="H950" s="5" t="s">
        <v>208</v>
      </c>
      <c r="I950" s="1">
        <v>50</v>
      </c>
      <c r="J950" s="4">
        <v>26</v>
      </c>
      <c r="K950" s="1">
        <v>0</v>
      </c>
      <c r="L950" s="1">
        <f t="shared" si="64"/>
        <v>-50</v>
      </c>
      <c r="M950" s="1">
        <f t="shared" si="63"/>
        <v>17930.57</v>
      </c>
    </row>
    <row r="951" spans="1:13" x14ac:dyDescent="0.25">
      <c r="A951" s="6">
        <v>44875</v>
      </c>
      <c r="B951" t="s">
        <v>113</v>
      </c>
      <c r="C951" s="5" t="s">
        <v>2</v>
      </c>
      <c r="D951" s="5" t="s">
        <v>53</v>
      </c>
      <c r="E951" s="5" t="s">
        <v>22</v>
      </c>
      <c r="F951" s="5" t="s">
        <v>1</v>
      </c>
      <c r="G951" s="3">
        <f t="shared" si="62"/>
        <v>3.2258064516129031E-2</v>
      </c>
      <c r="H951" s="5" t="s">
        <v>51</v>
      </c>
      <c r="I951" s="1">
        <v>50</v>
      </c>
      <c r="J951" s="4">
        <v>31</v>
      </c>
      <c r="K951" s="1">
        <v>0</v>
      </c>
      <c r="L951" s="1">
        <f t="shared" si="64"/>
        <v>-50</v>
      </c>
      <c r="M951" s="1">
        <f t="shared" si="63"/>
        <v>17880.57</v>
      </c>
    </row>
    <row r="952" spans="1:13" x14ac:dyDescent="0.25">
      <c r="A952" s="6">
        <v>44875</v>
      </c>
      <c r="B952" t="s">
        <v>184</v>
      </c>
      <c r="C952" s="5" t="s">
        <v>2</v>
      </c>
      <c r="D952" s="5" t="s">
        <v>53</v>
      </c>
      <c r="E952" s="5" t="s">
        <v>20</v>
      </c>
      <c r="F952" s="5" t="s">
        <v>1</v>
      </c>
      <c r="G952" s="3">
        <f t="shared" si="62"/>
        <v>9.9009900990099011E-3</v>
      </c>
      <c r="H952" s="5" t="s">
        <v>40</v>
      </c>
      <c r="I952" s="1">
        <v>50</v>
      </c>
      <c r="J952" s="4">
        <v>101</v>
      </c>
      <c r="K952" s="1">
        <v>0</v>
      </c>
      <c r="L952" s="1">
        <f t="shared" si="64"/>
        <v>-50</v>
      </c>
      <c r="M952" s="1">
        <f t="shared" si="63"/>
        <v>17830.57</v>
      </c>
    </row>
    <row r="953" spans="1:13" x14ac:dyDescent="0.25">
      <c r="A953" s="6">
        <v>44882</v>
      </c>
      <c r="B953" t="s">
        <v>109</v>
      </c>
      <c r="C953" s="5" t="s">
        <v>2</v>
      </c>
      <c r="D953" s="5" t="s">
        <v>172</v>
      </c>
      <c r="E953" s="5" t="s">
        <v>22</v>
      </c>
      <c r="F953" s="5" t="s">
        <v>1</v>
      </c>
      <c r="G953" s="3">
        <f t="shared" si="62"/>
        <v>2.4390243902439025E-2</v>
      </c>
      <c r="H953" s="5" t="s">
        <v>40</v>
      </c>
      <c r="I953" s="1">
        <v>50</v>
      </c>
      <c r="J953" s="4">
        <v>41</v>
      </c>
      <c r="K953" s="1">
        <v>0</v>
      </c>
      <c r="L953" s="1">
        <f t="shared" si="64"/>
        <v>-50</v>
      </c>
      <c r="M953" s="1">
        <f t="shared" si="63"/>
        <v>17780.57</v>
      </c>
    </row>
    <row r="954" spans="1:13" x14ac:dyDescent="0.25">
      <c r="A954" s="6">
        <v>44882</v>
      </c>
      <c r="B954" t="s">
        <v>284</v>
      </c>
      <c r="C954" s="5" t="s">
        <v>2</v>
      </c>
      <c r="D954" s="5" t="s">
        <v>172</v>
      </c>
      <c r="E954" s="5" t="s">
        <v>19</v>
      </c>
      <c r="F954" s="5" t="s">
        <v>1</v>
      </c>
      <c r="G954" s="3">
        <f t="shared" si="62"/>
        <v>1.9607843137254902E-2</v>
      </c>
      <c r="H954" s="5" t="s">
        <v>31</v>
      </c>
      <c r="I954" s="1">
        <v>50</v>
      </c>
      <c r="J954" s="4">
        <v>51</v>
      </c>
      <c r="K954" s="1">
        <v>0</v>
      </c>
      <c r="L954" s="1">
        <f t="shared" si="64"/>
        <v>-50</v>
      </c>
      <c r="M954" s="1">
        <f t="shared" si="63"/>
        <v>17730.57</v>
      </c>
    </row>
    <row r="955" spans="1:13" x14ac:dyDescent="0.25">
      <c r="A955" s="6">
        <v>44882</v>
      </c>
      <c r="B955" t="s">
        <v>261</v>
      </c>
      <c r="C955" s="5" t="s">
        <v>2</v>
      </c>
      <c r="D955" s="5" t="s">
        <v>172</v>
      </c>
      <c r="E955" s="5" t="s">
        <v>22</v>
      </c>
      <c r="F955" s="5" t="s">
        <v>1</v>
      </c>
      <c r="G955" s="3">
        <f t="shared" si="62"/>
        <v>1.7857142857142856E-2</v>
      </c>
      <c r="H955" s="5" t="s">
        <v>31</v>
      </c>
      <c r="I955" s="1">
        <v>50</v>
      </c>
      <c r="J955" s="4">
        <v>56</v>
      </c>
      <c r="K955" s="1">
        <v>0</v>
      </c>
      <c r="L955" s="1">
        <f t="shared" si="64"/>
        <v>-50</v>
      </c>
      <c r="M955" s="1">
        <f t="shared" si="63"/>
        <v>17680.57</v>
      </c>
    </row>
    <row r="956" spans="1:13" x14ac:dyDescent="0.25">
      <c r="A956" s="6">
        <v>44882</v>
      </c>
      <c r="B956" t="s">
        <v>461</v>
      </c>
      <c r="C956" s="5" t="s">
        <v>2</v>
      </c>
      <c r="D956" s="5" t="s">
        <v>172</v>
      </c>
      <c r="E956" s="5" t="s">
        <v>19</v>
      </c>
      <c r="F956" s="5" t="s">
        <v>1</v>
      </c>
      <c r="G956" s="3">
        <f t="shared" si="62"/>
        <v>9.9009900990099011E-3</v>
      </c>
      <c r="H956" s="5" t="s">
        <v>31</v>
      </c>
      <c r="I956" s="1">
        <v>50</v>
      </c>
      <c r="J956" s="4">
        <v>101</v>
      </c>
      <c r="K956" s="1">
        <v>0</v>
      </c>
      <c r="L956" s="1">
        <f t="shared" si="64"/>
        <v>-50</v>
      </c>
      <c r="M956" s="1">
        <f t="shared" si="63"/>
        <v>17630.57</v>
      </c>
    </row>
    <row r="957" spans="1:13" x14ac:dyDescent="0.25">
      <c r="A957" s="6">
        <v>44882</v>
      </c>
      <c r="B957" t="s">
        <v>101</v>
      </c>
      <c r="C957" s="5" t="s">
        <v>2</v>
      </c>
      <c r="D957" s="5" t="s">
        <v>172</v>
      </c>
      <c r="E957" s="5" t="s">
        <v>22</v>
      </c>
      <c r="F957" s="5" t="s">
        <v>1</v>
      </c>
      <c r="G957" s="3">
        <f t="shared" si="62"/>
        <v>6.6225165562913907E-3</v>
      </c>
      <c r="H957" s="5" t="s">
        <v>40</v>
      </c>
      <c r="I957" s="1">
        <v>50</v>
      </c>
      <c r="J957" s="4">
        <v>151</v>
      </c>
      <c r="K957" s="1">
        <v>0</v>
      </c>
      <c r="L957" s="1">
        <f t="shared" si="64"/>
        <v>-50</v>
      </c>
      <c r="M957" s="1">
        <f t="shared" si="63"/>
        <v>17580.57</v>
      </c>
    </row>
    <row r="958" spans="1:13" x14ac:dyDescent="0.25">
      <c r="A958" s="6">
        <v>44882</v>
      </c>
      <c r="B958" t="s">
        <v>333</v>
      </c>
      <c r="C958" s="5" t="s">
        <v>2</v>
      </c>
      <c r="D958" s="5" t="s">
        <v>172</v>
      </c>
      <c r="E958" s="5" t="s">
        <v>22</v>
      </c>
      <c r="F958" s="5" t="s">
        <v>1</v>
      </c>
      <c r="G958" s="3">
        <f t="shared" si="62"/>
        <v>2.4937655860349127E-3</v>
      </c>
      <c r="H958" s="5" t="s">
        <v>299</v>
      </c>
      <c r="I958" s="1">
        <v>50</v>
      </c>
      <c r="J958" s="4">
        <v>401</v>
      </c>
      <c r="K958" s="1">
        <v>0</v>
      </c>
      <c r="L958" s="1">
        <f t="shared" si="64"/>
        <v>-50</v>
      </c>
      <c r="M958" s="1">
        <f t="shared" si="63"/>
        <v>17530.57</v>
      </c>
    </row>
    <row r="959" spans="1:13" x14ac:dyDescent="0.25">
      <c r="A959" s="6">
        <v>44896</v>
      </c>
      <c r="B959" t="s">
        <v>124</v>
      </c>
      <c r="C959" s="5" t="s">
        <v>2</v>
      </c>
      <c r="D959" s="5" t="s">
        <v>181</v>
      </c>
      <c r="E959" s="5" t="s">
        <v>22</v>
      </c>
      <c r="F959" s="5" t="s">
        <v>332</v>
      </c>
      <c r="G959" s="3">
        <f t="shared" si="62"/>
        <v>0.16666666666666666</v>
      </c>
      <c r="H959" s="5" t="s">
        <v>104</v>
      </c>
      <c r="I959" s="1">
        <v>50</v>
      </c>
      <c r="J959" s="4">
        <v>6</v>
      </c>
      <c r="K959" s="1">
        <v>0</v>
      </c>
      <c r="L959" s="1">
        <f t="shared" si="64"/>
        <v>-50</v>
      </c>
      <c r="M959" s="1">
        <f t="shared" si="63"/>
        <v>17480.57</v>
      </c>
    </row>
    <row r="960" spans="1:13" x14ac:dyDescent="0.25">
      <c r="A960" s="6">
        <v>44896</v>
      </c>
      <c r="B960" t="s">
        <v>286</v>
      </c>
      <c r="C960" s="5" t="s">
        <v>2</v>
      </c>
      <c r="D960" s="5" t="s">
        <v>181</v>
      </c>
      <c r="E960" s="5" t="s">
        <v>3</v>
      </c>
      <c r="F960" s="5" t="s">
        <v>1</v>
      </c>
      <c r="G960" s="3">
        <f t="shared" si="62"/>
        <v>3.8461538461538464E-2</v>
      </c>
      <c r="H960" s="5" t="s">
        <v>96</v>
      </c>
      <c r="I960" s="1">
        <v>50</v>
      </c>
      <c r="J960" s="4">
        <v>26</v>
      </c>
      <c r="K960" s="1">
        <v>0</v>
      </c>
      <c r="L960" s="1">
        <f t="shared" si="64"/>
        <v>-50</v>
      </c>
      <c r="M960" s="1">
        <f t="shared" si="63"/>
        <v>17430.57</v>
      </c>
    </row>
    <row r="961" spans="1:13" x14ac:dyDescent="0.25">
      <c r="A961" s="6">
        <v>44896</v>
      </c>
      <c r="B961" t="s">
        <v>129</v>
      </c>
      <c r="C961" s="5" t="s">
        <v>2</v>
      </c>
      <c r="D961" s="5" t="s">
        <v>181</v>
      </c>
      <c r="E961" s="5" t="s">
        <v>18</v>
      </c>
      <c r="F961" s="5" t="s">
        <v>1</v>
      </c>
      <c r="G961" s="3">
        <f t="shared" si="62"/>
        <v>2.9411764705882353E-2</v>
      </c>
      <c r="H961" s="5" t="s">
        <v>187</v>
      </c>
      <c r="I961" s="1">
        <v>50</v>
      </c>
      <c r="J961" s="4">
        <v>34</v>
      </c>
      <c r="K961" s="1">
        <v>0</v>
      </c>
      <c r="L961" s="1">
        <f t="shared" si="64"/>
        <v>-50</v>
      </c>
      <c r="M961" s="1">
        <f t="shared" si="63"/>
        <v>17380.57</v>
      </c>
    </row>
    <row r="962" spans="1:13" x14ac:dyDescent="0.25">
      <c r="A962" s="6">
        <v>44903</v>
      </c>
      <c r="B962" t="s">
        <v>462</v>
      </c>
      <c r="C962" s="5" t="s">
        <v>2</v>
      </c>
      <c r="D962" s="5" t="s">
        <v>336</v>
      </c>
      <c r="E962" s="5" t="s">
        <v>22</v>
      </c>
      <c r="F962" s="5" t="s">
        <v>1</v>
      </c>
      <c r="G962" s="3">
        <f t="shared" si="62"/>
        <v>0.11764705882352941</v>
      </c>
      <c r="H962" s="5" t="s">
        <v>104</v>
      </c>
      <c r="I962" s="1">
        <v>50</v>
      </c>
      <c r="J962" s="4">
        <v>8.5</v>
      </c>
      <c r="K962" s="1">
        <v>0</v>
      </c>
      <c r="L962" s="1">
        <f t="shared" si="64"/>
        <v>-50</v>
      </c>
      <c r="M962" s="1">
        <f t="shared" si="63"/>
        <v>17330.57</v>
      </c>
    </row>
    <row r="963" spans="1:13" x14ac:dyDescent="0.25">
      <c r="A963" s="6">
        <v>44903</v>
      </c>
      <c r="B963" t="s">
        <v>463</v>
      </c>
      <c r="C963" s="5" t="s">
        <v>2</v>
      </c>
      <c r="D963" s="5" t="s">
        <v>336</v>
      </c>
      <c r="E963" s="5" t="s">
        <v>3</v>
      </c>
      <c r="F963" s="5" t="s">
        <v>1</v>
      </c>
      <c r="G963" s="3">
        <f t="shared" si="62"/>
        <v>7.6923076923076927E-2</v>
      </c>
      <c r="H963" s="5" t="s">
        <v>32</v>
      </c>
      <c r="I963" s="1">
        <v>50</v>
      </c>
      <c r="J963" s="4">
        <v>13</v>
      </c>
      <c r="K963" s="1">
        <v>0</v>
      </c>
      <c r="L963" s="1">
        <f t="shared" si="64"/>
        <v>-50</v>
      </c>
      <c r="M963" s="1">
        <f t="shared" si="63"/>
        <v>17280.57</v>
      </c>
    </row>
    <row r="964" spans="1:13" x14ac:dyDescent="0.25">
      <c r="A964" s="6">
        <v>44931</v>
      </c>
      <c r="B964" t="s">
        <v>418</v>
      </c>
      <c r="C964" s="5" t="s">
        <v>2</v>
      </c>
      <c r="D964" s="5" t="s">
        <v>182</v>
      </c>
      <c r="E964" s="5" t="s">
        <v>20</v>
      </c>
      <c r="F964" s="5" t="s">
        <v>1</v>
      </c>
      <c r="G964" s="3">
        <f t="shared" si="62"/>
        <v>4.3478260869565216E-2</v>
      </c>
      <c r="H964" s="5" t="s">
        <v>187</v>
      </c>
      <c r="I964" s="1">
        <v>50</v>
      </c>
      <c r="J964" s="4">
        <v>23</v>
      </c>
      <c r="K964" s="1">
        <v>0</v>
      </c>
      <c r="L964" s="1">
        <f t="shared" si="64"/>
        <v>-50</v>
      </c>
      <c r="M964" s="1">
        <f t="shared" si="63"/>
        <v>17230.57</v>
      </c>
    </row>
    <row r="965" spans="1:13" x14ac:dyDescent="0.25">
      <c r="A965" s="6">
        <v>44931</v>
      </c>
      <c r="B965" t="s">
        <v>321</v>
      </c>
      <c r="C965" s="5" t="s">
        <v>2</v>
      </c>
      <c r="D965" s="5" t="s">
        <v>182</v>
      </c>
      <c r="E965" s="5" t="s">
        <v>219</v>
      </c>
      <c r="F965" s="5" t="s">
        <v>1</v>
      </c>
      <c r="G965" s="3">
        <f t="shared" si="62"/>
        <v>3.4482758620689655E-2</v>
      </c>
      <c r="H965" s="5" t="s">
        <v>60</v>
      </c>
      <c r="I965" s="1">
        <v>50</v>
      </c>
      <c r="J965" s="4">
        <v>29</v>
      </c>
      <c r="K965" s="1">
        <v>0</v>
      </c>
      <c r="L965" s="1">
        <f t="shared" si="64"/>
        <v>-50</v>
      </c>
      <c r="M965" s="1">
        <f t="shared" si="63"/>
        <v>17180.57</v>
      </c>
    </row>
    <row r="966" spans="1:13" x14ac:dyDescent="0.25">
      <c r="A966" s="6">
        <v>44931</v>
      </c>
      <c r="B966" t="s">
        <v>90</v>
      </c>
      <c r="C966" s="5" t="s">
        <v>2</v>
      </c>
      <c r="D966" s="5" t="s">
        <v>182</v>
      </c>
      <c r="E966" s="5" t="s">
        <v>3</v>
      </c>
      <c r="F966" s="5" t="s">
        <v>1</v>
      </c>
      <c r="G966" s="3">
        <f t="shared" si="62"/>
        <v>2.4390243902439025E-2</v>
      </c>
      <c r="H966" s="5" t="s">
        <v>224</v>
      </c>
      <c r="I966" s="1">
        <v>50</v>
      </c>
      <c r="J966" s="4">
        <v>41</v>
      </c>
      <c r="K966" s="1">
        <v>0</v>
      </c>
      <c r="L966" s="1">
        <f t="shared" si="64"/>
        <v>-50</v>
      </c>
      <c r="M966" s="1">
        <f t="shared" si="63"/>
        <v>17130.57</v>
      </c>
    </row>
    <row r="967" spans="1:13" x14ac:dyDescent="0.25">
      <c r="A967" s="6">
        <v>44938</v>
      </c>
      <c r="B967" t="s">
        <v>464</v>
      </c>
      <c r="C967" s="5" t="s">
        <v>2</v>
      </c>
      <c r="D967" s="5" t="s">
        <v>185</v>
      </c>
      <c r="E967" s="5" t="s">
        <v>22</v>
      </c>
      <c r="F967" s="5" t="s">
        <v>1</v>
      </c>
      <c r="G967" s="3">
        <f t="shared" si="62"/>
        <v>1.7857142857142856E-2</v>
      </c>
      <c r="H967" s="5" t="s">
        <v>40</v>
      </c>
      <c r="I967" s="1">
        <v>50</v>
      </c>
      <c r="J967" s="4">
        <v>56</v>
      </c>
      <c r="K967" s="1">
        <v>0</v>
      </c>
      <c r="L967" s="1">
        <f t="shared" si="64"/>
        <v>-50</v>
      </c>
      <c r="M967" s="1">
        <f t="shared" si="63"/>
        <v>17080.57</v>
      </c>
    </row>
    <row r="968" spans="1:13" x14ac:dyDescent="0.25">
      <c r="A968" s="6">
        <v>44938</v>
      </c>
      <c r="B968" t="s">
        <v>109</v>
      </c>
      <c r="C968" s="5" t="s">
        <v>2</v>
      </c>
      <c r="D968" s="5" t="s">
        <v>185</v>
      </c>
      <c r="E968" s="5" t="s">
        <v>282</v>
      </c>
      <c r="F968" s="5" t="s">
        <v>1</v>
      </c>
      <c r="G968" s="3">
        <f t="shared" si="62"/>
        <v>1.4925373134328358E-2</v>
      </c>
      <c r="H968" s="5" t="s">
        <v>40</v>
      </c>
      <c r="I968" s="1">
        <v>50</v>
      </c>
      <c r="J968" s="4">
        <v>67</v>
      </c>
      <c r="K968" s="1">
        <v>0</v>
      </c>
      <c r="L968" s="1">
        <f t="shared" si="64"/>
        <v>-50</v>
      </c>
      <c r="M968" s="1">
        <f t="shared" si="63"/>
        <v>17030.57</v>
      </c>
    </row>
    <row r="969" spans="1:13" x14ac:dyDescent="0.25">
      <c r="A969" s="6">
        <v>44938</v>
      </c>
      <c r="B969" t="s">
        <v>233</v>
      </c>
      <c r="C969" s="5" t="s">
        <v>2</v>
      </c>
      <c r="D969" s="5" t="s">
        <v>185</v>
      </c>
      <c r="E969" s="5" t="s">
        <v>20</v>
      </c>
      <c r="F969" s="5" t="s">
        <v>1</v>
      </c>
      <c r="G969" s="3">
        <f t="shared" si="62"/>
        <v>1.4925373134328358E-2</v>
      </c>
      <c r="H969" s="5" t="s">
        <v>67</v>
      </c>
      <c r="I969" s="1">
        <v>50</v>
      </c>
      <c r="J969" s="4">
        <v>67</v>
      </c>
      <c r="K969" s="1">
        <v>0</v>
      </c>
      <c r="L969" s="1">
        <f t="shared" si="64"/>
        <v>-50</v>
      </c>
      <c r="M969" s="1">
        <f t="shared" si="63"/>
        <v>16980.57</v>
      </c>
    </row>
    <row r="970" spans="1:13" x14ac:dyDescent="0.25">
      <c r="A970" s="6">
        <v>44938</v>
      </c>
      <c r="B970" t="s">
        <v>64</v>
      </c>
      <c r="C970" s="5" t="s">
        <v>2</v>
      </c>
      <c r="D970" s="5" t="s">
        <v>185</v>
      </c>
      <c r="E970" s="5" t="s">
        <v>36</v>
      </c>
      <c r="F970" s="5" t="s">
        <v>1</v>
      </c>
      <c r="G970" s="3">
        <f t="shared" si="62"/>
        <v>1.4084507042253521E-2</v>
      </c>
      <c r="H970" s="5" t="s">
        <v>40</v>
      </c>
      <c r="I970" s="1">
        <v>50</v>
      </c>
      <c r="J970" s="4">
        <v>71</v>
      </c>
      <c r="K970" s="1">
        <v>0</v>
      </c>
      <c r="L970" s="1">
        <f t="shared" si="64"/>
        <v>-50</v>
      </c>
      <c r="M970" s="1">
        <f t="shared" si="63"/>
        <v>16930.57</v>
      </c>
    </row>
    <row r="971" spans="1:13" x14ac:dyDescent="0.25">
      <c r="A971" s="6">
        <v>44945</v>
      </c>
      <c r="B971" t="s">
        <v>343</v>
      </c>
      <c r="C971" s="5" t="s">
        <v>2</v>
      </c>
      <c r="D971" s="5" t="s">
        <v>278</v>
      </c>
      <c r="E971" s="5" t="s">
        <v>3</v>
      </c>
      <c r="F971" s="5" t="s">
        <v>332</v>
      </c>
      <c r="G971" s="3">
        <f t="shared" si="62"/>
        <v>4.3478260869565216E-2</v>
      </c>
      <c r="H971" s="5" t="s">
        <v>179</v>
      </c>
      <c r="I971" s="1">
        <v>50</v>
      </c>
      <c r="J971" s="4">
        <v>23</v>
      </c>
      <c r="K971" s="1">
        <v>0</v>
      </c>
      <c r="L971" s="1">
        <f t="shared" si="64"/>
        <v>-50</v>
      </c>
      <c r="M971" s="1">
        <f t="shared" si="63"/>
        <v>16880.57</v>
      </c>
    </row>
    <row r="972" spans="1:13" x14ac:dyDescent="0.25">
      <c r="A972" s="6">
        <v>44945</v>
      </c>
      <c r="B972" t="s">
        <v>465</v>
      </c>
      <c r="C972" s="5" t="s">
        <v>2</v>
      </c>
      <c r="D972" s="5" t="s">
        <v>278</v>
      </c>
      <c r="E972" s="5" t="s">
        <v>22</v>
      </c>
      <c r="F972" s="5" t="s">
        <v>332</v>
      </c>
      <c r="G972" s="3">
        <f t="shared" si="62"/>
        <v>3.4482758620689655E-2</v>
      </c>
      <c r="H972" s="5" t="s">
        <v>82</v>
      </c>
      <c r="I972" s="1">
        <v>50</v>
      </c>
      <c r="J972" s="4">
        <v>29</v>
      </c>
      <c r="K972" s="1">
        <v>0</v>
      </c>
      <c r="L972" s="1">
        <f t="shared" si="64"/>
        <v>-50</v>
      </c>
      <c r="M972" s="1">
        <f t="shared" si="63"/>
        <v>16830.57</v>
      </c>
    </row>
    <row r="973" spans="1:13" x14ac:dyDescent="0.25">
      <c r="A973" s="6">
        <v>44945</v>
      </c>
      <c r="B973" t="s">
        <v>321</v>
      </c>
      <c r="C973" s="5" t="s">
        <v>2</v>
      </c>
      <c r="D973" s="5" t="s">
        <v>278</v>
      </c>
      <c r="E973" s="5" t="s">
        <v>22</v>
      </c>
      <c r="F973" s="5" t="s">
        <v>1</v>
      </c>
      <c r="G973" s="3">
        <f t="shared" si="62"/>
        <v>3.4482758620689655E-2</v>
      </c>
      <c r="H973" s="5" t="s">
        <v>121</v>
      </c>
      <c r="I973" s="1">
        <v>50</v>
      </c>
      <c r="J973" s="4">
        <v>29</v>
      </c>
      <c r="K973" s="1">
        <v>0</v>
      </c>
      <c r="L973" s="1">
        <f t="shared" si="64"/>
        <v>-50</v>
      </c>
      <c r="M973" s="1">
        <f t="shared" si="63"/>
        <v>16780.57</v>
      </c>
    </row>
    <row r="974" spans="1:13" x14ac:dyDescent="0.25">
      <c r="A974" s="6">
        <v>44945</v>
      </c>
      <c r="B974" t="s">
        <v>279</v>
      </c>
      <c r="C974" s="5" t="s">
        <v>2</v>
      </c>
      <c r="D974" s="5" t="s">
        <v>278</v>
      </c>
      <c r="E974" s="5" t="s">
        <v>22</v>
      </c>
      <c r="F974" s="5" t="s">
        <v>1</v>
      </c>
      <c r="G974" s="3">
        <f t="shared" si="62"/>
        <v>2.4390243902439025E-2</v>
      </c>
      <c r="H974" s="5" t="s">
        <v>60</v>
      </c>
      <c r="I974" s="1">
        <v>50</v>
      </c>
      <c r="J974" s="4">
        <v>41</v>
      </c>
      <c r="K974" s="1">
        <v>0</v>
      </c>
      <c r="L974" s="1">
        <f t="shared" si="64"/>
        <v>-50</v>
      </c>
      <c r="M974" s="1">
        <f t="shared" si="63"/>
        <v>16730.57</v>
      </c>
    </row>
    <row r="975" spans="1:13" x14ac:dyDescent="0.25">
      <c r="A975" s="6">
        <v>44945</v>
      </c>
      <c r="B975" t="s">
        <v>466</v>
      </c>
      <c r="C975" s="5" t="s">
        <v>2</v>
      </c>
      <c r="D975" s="5" t="s">
        <v>278</v>
      </c>
      <c r="E975" s="5" t="s">
        <v>22</v>
      </c>
      <c r="F975" s="5" t="s">
        <v>1</v>
      </c>
      <c r="G975" s="3">
        <f t="shared" si="62"/>
        <v>4.9751243781094526E-3</v>
      </c>
      <c r="H975" s="5" t="s">
        <v>40</v>
      </c>
      <c r="I975" s="1">
        <v>50</v>
      </c>
      <c r="J975" s="4">
        <v>201</v>
      </c>
      <c r="K975" s="1">
        <v>0</v>
      </c>
      <c r="L975" s="1">
        <f t="shared" si="64"/>
        <v>-50</v>
      </c>
      <c r="M975" s="1">
        <f t="shared" si="63"/>
        <v>16680.57</v>
      </c>
    </row>
    <row r="976" spans="1:13" x14ac:dyDescent="0.25">
      <c r="A976" s="6">
        <v>44945</v>
      </c>
      <c r="B976" t="s">
        <v>459</v>
      </c>
      <c r="C976" s="5" t="s">
        <v>2</v>
      </c>
      <c r="D976" s="5" t="s">
        <v>278</v>
      </c>
      <c r="E976" s="5" t="s">
        <v>22</v>
      </c>
      <c r="F976" s="5" t="s">
        <v>1</v>
      </c>
      <c r="G976" s="3">
        <f t="shared" si="62"/>
        <v>3.3222591362126247E-3</v>
      </c>
      <c r="H976" s="5" t="s">
        <v>47</v>
      </c>
      <c r="I976" s="1">
        <v>50</v>
      </c>
      <c r="J976" s="4">
        <v>301</v>
      </c>
      <c r="K976" s="1">
        <v>0</v>
      </c>
      <c r="L976" s="1">
        <f t="shared" si="64"/>
        <v>-50</v>
      </c>
      <c r="M976" s="1">
        <f t="shared" si="63"/>
        <v>16630.57</v>
      </c>
    </row>
    <row r="977" spans="1:13" x14ac:dyDescent="0.25">
      <c r="A977" s="6">
        <v>44951</v>
      </c>
      <c r="B977" t="s">
        <v>343</v>
      </c>
      <c r="C977" s="5" t="s">
        <v>2</v>
      </c>
      <c r="D977" s="5" t="s">
        <v>193</v>
      </c>
      <c r="E977" s="5" t="s">
        <v>3</v>
      </c>
      <c r="F977" s="5" t="s">
        <v>332</v>
      </c>
      <c r="G977" s="3">
        <f t="shared" si="62"/>
        <v>4.3478260869565216E-2</v>
      </c>
      <c r="H977" s="5" t="s">
        <v>125</v>
      </c>
      <c r="I977" s="1">
        <v>50</v>
      </c>
      <c r="J977" s="4">
        <v>23</v>
      </c>
      <c r="K977" s="1">
        <v>0</v>
      </c>
      <c r="L977" s="1">
        <f t="shared" si="64"/>
        <v>-50</v>
      </c>
      <c r="M977" s="1">
        <f t="shared" si="63"/>
        <v>16580.57</v>
      </c>
    </row>
    <row r="978" spans="1:13" x14ac:dyDescent="0.25">
      <c r="A978" s="6">
        <v>44951</v>
      </c>
      <c r="B978" t="s">
        <v>467</v>
      </c>
      <c r="C978" s="5" t="s">
        <v>2</v>
      </c>
      <c r="D978" s="5" t="s">
        <v>193</v>
      </c>
      <c r="E978" s="5" t="s">
        <v>23</v>
      </c>
      <c r="F978" s="5" t="s">
        <v>1</v>
      </c>
      <c r="G978" s="3">
        <f t="shared" si="62"/>
        <v>1.7857142857142856E-2</v>
      </c>
      <c r="H978" s="5" t="s">
        <v>40</v>
      </c>
      <c r="I978" s="1">
        <v>50</v>
      </c>
      <c r="J978" s="4">
        <v>56</v>
      </c>
      <c r="K978" s="1">
        <v>0</v>
      </c>
      <c r="L978" s="1">
        <f t="shared" si="64"/>
        <v>-50</v>
      </c>
      <c r="M978" s="1">
        <f t="shared" si="63"/>
        <v>16530.57</v>
      </c>
    </row>
    <row r="979" spans="1:13" x14ac:dyDescent="0.25">
      <c r="A979" s="6">
        <v>44951</v>
      </c>
      <c r="B979" t="s">
        <v>468</v>
      </c>
      <c r="C979" s="5" t="s">
        <v>2</v>
      </c>
      <c r="D979" s="5" t="s">
        <v>193</v>
      </c>
      <c r="E979" s="5" t="s">
        <v>3</v>
      </c>
      <c r="F979" s="5" t="s">
        <v>332</v>
      </c>
      <c r="G979" s="3">
        <f t="shared" si="62"/>
        <v>7.6923076923076927E-2</v>
      </c>
      <c r="H979" s="5" t="s">
        <v>26</v>
      </c>
      <c r="I979" s="1">
        <v>50</v>
      </c>
      <c r="J979" s="4">
        <v>13</v>
      </c>
      <c r="K979" s="1">
        <v>0</v>
      </c>
      <c r="L979" s="1">
        <f t="shared" si="64"/>
        <v>-50</v>
      </c>
      <c r="M979" s="1">
        <f t="shared" si="63"/>
        <v>16480.57</v>
      </c>
    </row>
    <row r="980" spans="1:13" x14ac:dyDescent="0.25">
      <c r="A980" s="6">
        <v>44951</v>
      </c>
      <c r="B980" t="s">
        <v>360</v>
      </c>
      <c r="C980" s="5" t="s">
        <v>2</v>
      </c>
      <c r="D980" s="5" t="s">
        <v>193</v>
      </c>
      <c r="E980" s="5" t="s">
        <v>3</v>
      </c>
      <c r="F980" s="5" t="s">
        <v>1</v>
      </c>
      <c r="G980" s="3">
        <f t="shared" si="62"/>
        <v>1.9607843137254902E-2</v>
      </c>
      <c r="H980" s="5" t="s">
        <v>150</v>
      </c>
      <c r="I980" s="1">
        <v>50</v>
      </c>
      <c r="J980" s="4">
        <v>51</v>
      </c>
      <c r="K980" s="1">
        <v>0</v>
      </c>
      <c r="L980" s="1">
        <f t="shared" si="64"/>
        <v>-50</v>
      </c>
      <c r="M980" s="1">
        <f t="shared" si="63"/>
        <v>16430.57</v>
      </c>
    </row>
    <row r="981" spans="1:13" x14ac:dyDescent="0.25">
      <c r="A981" s="6">
        <v>44959</v>
      </c>
      <c r="B981" t="s">
        <v>288</v>
      </c>
      <c r="C981" s="5" t="s">
        <v>2</v>
      </c>
      <c r="D981" s="5" t="s">
        <v>200</v>
      </c>
      <c r="E981" s="5" t="s">
        <v>3</v>
      </c>
      <c r="F981" s="5" t="s">
        <v>332</v>
      </c>
      <c r="G981" s="3">
        <f t="shared" si="62"/>
        <v>4.3478260869565216E-2</v>
      </c>
      <c r="H981" s="5" t="s">
        <v>132</v>
      </c>
      <c r="I981" s="1">
        <v>50</v>
      </c>
      <c r="J981" s="4">
        <v>23</v>
      </c>
      <c r="K981" s="1">
        <v>0</v>
      </c>
      <c r="L981" s="1">
        <f t="shared" si="64"/>
        <v>-50</v>
      </c>
      <c r="M981" s="1">
        <f t="shared" si="63"/>
        <v>16380.57</v>
      </c>
    </row>
    <row r="982" spans="1:13" x14ac:dyDescent="0.25">
      <c r="A982" s="6">
        <v>44959</v>
      </c>
      <c r="B982" t="s">
        <v>469</v>
      </c>
      <c r="C982" s="5" t="s">
        <v>2</v>
      </c>
      <c r="D982" s="5" t="s">
        <v>200</v>
      </c>
      <c r="E982" s="5" t="s">
        <v>3</v>
      </c>
      <c r="F982" s="5" t="s">
        <v>1</v>
      </c>
      <c r="G982" s="3">
        <f t="shared" si="62"/>
        <v>1.2345679012345678E-2</v>
      </c>
      <c r="H982" s="5" t="s">
        <v>47</v>
      </c>
      <c r="I982" s="1">
        <v>50</v>
      </c>
      <c r="J982" s="4">
        <v>81</v>
      </c>
      <c r="K982" s="1">
        <v>0</v>
      </c>
      <c r="L982" s="1">
        <f t="shared" si="64"/>
        <v>-50</v>
      </c>
      <c r="M982" s="1">
        <f t="shared" si="63"/>
        <v>16330.57</v>
      </c>
    </row>
    <row r="983" spans="1:13" x14ac:dyDescent="0.25">
      <c r="A983" s="6">
        <v>44959</v>
      </c>
      <c r="B983" t="s">
        <v>443</v>
      </c>
      <c r="C983" s="5" t="s">
        <v>2</v>
      </c>
      <c r="D983" s="5" t="s">
        <v>200</v>
      </c>
      <c r="E983" s="5" t="s">
        <v>19</v>
      </c>
      <c r="F983" s="5" t="s">
        <v>1</v>
      </c>
      <c r="G983" s="3">
        <f t="shared" si="62"/>
        <v>9.9009900990099011E-3</v>
      </c>
      <c r="H983" s="5" t="s">
        <v>132</v>
      </c>
      <c r="I983" s="1">
        <v>50</v>
      </c>
      <c r="J983" s="4">
        <v>101</v>
      </c>
      <c r="K983" s="1">
        <v>0</v>
      </c>
      <c r="L983" s="1">
        <f t="shared" si="64"/>
        <v>-50</v>
      </c>
      <c r="M983" s="1">
        <f t="shared" si="63"/>
        <v>16280.57</v>
      </c>
    </row>
    <row r="984" spans="1:13" x14ac:dyDescent="0.25">
      <c r="A984" s="6">
        <v>44959</v>
      </c>
      <c r="B984" t="s">
        <v>363</v>
      </c>
      <c r="C984" s="5" t="s">
        <v>2</v>
      </c>
      <c r="D984" s="5" t="s">
        <v>200</v>
      </c>
      <c r="E984" s="5" t="s">
        <v>3</v>
      </c>
      <c r="F984" s="5" t="s">
        <v>1</v>
      </c>
      <c r="G984" s="3">
        <f t="shared" si="62"/>
        <v>9.0909090909090905E-3</v>
      </c>
      <c r="H984" s="5" t="s">
        <v>63</v>
      </c>
      <c r="I984" s="1">
        <v>50</v>
      </c>
      <c r="J984" s="4">
        <v>110</v>
      </c>
      <c r="K984" s="1">
        <v>0</v>
      </c>
      <c r="L984" s="1">
        <f t="shared" si="64"/>
        <v>-50</v>
      </c>
      <c r="M984" s="1">
        <f t="shared" si="63"/>
        <v>16230.57</v>
      </c>
    </row>
    <row r="985" spans="1:13" x14ac:dyDescent="0.25">
      <c r="A985" s="6">
        <v>44959</v>
      </c>
      <c r="B985" t="s">
        <v>459</v>
      </c>
      <c r="C985" s="5" t="s">
        <v>2</v>
      </c>
      <c r="D985" s="5" t="s">
        <v>200</v>
      </c>
      <c r="E985" s="5" t="s">
        <v>19</v>
      </c>
      <c r="F985" s="5" t="s">
        <v>1</v>
      </c>
      <c r="G985" s="3">
        <f t="shared" si="62"/>
        <v>4.9751243781094526E-3</v>
      </c>
      <c r="H985" s="5" t="s">
        <v>314</v>
      </c>
      <c r="I985" s="1">
        <v>50</v>
      </c>
      <c r="J985" s="4">
        <v>201</v>
      </c>
      <c r="K985" s="1">
        <v>0</v>
      </c>
      <c r="L985" s="1">
        <f t="shared" si="64"/>
        <v>-50</v>
      </c>
      <c r="M985" s="1">
        <f t="shared" si="63"/>
        <v>16180.57</v>
      </c>
    </row>
    <row r="986" spans="1:13" x14ac:dyDescent="0.25">
      <c r="A986" s="6">
        <v>44959</v>
      </c>
      <c r="B986" t="s">
        <v>72</v>
      </c>
      <c r="C986" s="5" t="s">
        <v>2</v>
      </c>
      <c r="D986" s="5" t="s">
        <v>200</v>
      </c>
      <c r="E986" s="5" t="s">
        <v>20</v>
      </c>
      <c r="F986" s="5" t="s">
        <v>1</v>
      </c>
      <c r="G986" s="3">
        <f t="shared" ref="G986:G1049" si="65">1/J986</f>
        <v>5.681818181818182E-3</v>
      </c>
      <c r="H986" s="5" t="s">
        <v>470</v>
      </c>
      <c r="I986" s="1">
        <v>50</v>
      </c>
      <c r="J986" s="4">
        <v>176</v>
      </c>
      <c r="K986" s="1">
        <v>0</v>
      </c>
      <c r="L986" s="1">
        <f t="shared" si="64"/>
        <v>-50</v>
      </c>
      <c r="M986" s="1">
        <f t="shared" si="63"/>
        <v>16130.57</v>
      </c>
    </row>
    <row r="987" spans="1:13" x14ac:dyDescent="0.25">
      <c r="A987" s="6">
        <v>44966</v>
      </c>
      <c r="B987" t="s">
        <v>343</v>
      </c>
      <c r="C987" s="5" t="s">
        <v>2</v>
      </c>
      <c r="D987" s="5" t="s">
        <v>198</v>
      </c>
      <c r="E987" s="5" t="s">
        <v>22</v>
      </c>
      <c r="F987" s="5" t="s">
        <v>1</v>
      </c>
      <c r="G987" s="3">
        <f t="shared" si="65"/>
        <v>3.4482758620689655E-2</v>
      </c>
      <c r="H987" s="5" t="s">
        <v>82</v>
      </c>
      <c r="I987" s="1">
        <v>50</v>
      </c>
      <c r="J987" s="4">
        <v>29</v>
      </c>
      <c r="K987" s="1">
        <v>165</v>
      </c>
      <c r="L987" s="1">
        <f t="shared" si="64"/>
        <v>115</v>
      </c>
      <c r="M987" s="1">
        <f t="shared" si="63"/>
        <v>16245.57</v>
      </c>
    </row>
    <row r="988" spans="1:13" x14ac:dyDescent="0.25">
      <c r="A988" s="6">
        <v>44966</v>
      </c>
      <c r="B988" t="s">
        <v>465</v>
      </c>
      <c r="C988" s="5" t="s">
        <v>2</v>
      </c>
      <c r="D988" s="5" t="s">
        <v>198</v>
      </c>
      <c r="E988" s="5" t="s">
        <v>20</v>
      </c>
      <c r="F988" s="5" t="s">
        <v>1</v>
      </c>
      <c r="G988" s="3">
        <f t="shared" si="65"/>
        <v>3.2258064516129031E-2</v>
      </c>
      <c r="H988" s="5" t="s">
        <v>374</v>
      </c>
      <c r="I988" s="1">
        <v>50</v>
      </c>
      <c r="J988" s="4">
        <v>31</v>
      </c>
      <c r="K988" s="1">
        <v>0</v>
      </c>
      <c r="L988" s="1">
        <f t="shared" si="64"/>
        <v>-50</v>
      </c>
      <c r="M988" s="1">
        <f t="shared" ref="M988:M1051" si="66">M987+L988</f>
        <v>16195.57</v>
      </c>
    </row>
    <row r="989" spans="1:13" x14ac:dyDescent="0.25">
      <c r="A989" s="6">
        <v>44966</v>
      </c>
      <c r="B989" t="s">
        <v>218</v>
      </c>
      <c r="C989" s="5" t="s">
        <v>2</v>
      </c>
      <c r="D989" s="5" t="s">
        <v>198</v>
      </c>
      <c r="E989" s="5" t="s">
        <v>22</v>
      </c>
      <c r="F989" s="5" t="s">
        <v>1</v>
      </c>
      <c r="G989" s="3">
        <f t="shared" si="65"/>
        <v>1.2345679012345678E-2</v>
      </c>
      <c r="H989" s="5" t="s">
        <v>225</v>
      </c>
      <c r="I989" s="1">
        <v>50</v>
      </c>
      <c r="J989" s="4">
        <v>81</v>
      </c>
      <c r="K989" s="1">
        <v>0</v>
      </c>
      <c r="L989" s="1">
        <f t="shared" si="64"/>
        <v>-50</v>
      </c>
      <c r="M989" s="1">
        <f t="shared" si="66"/>
        <v>16145.57</v>
      </c>
    </row>
    <row r="990" spans="1:13" x14ac:dyDescent="0.25">
      <c r="A990" s="6">
        <v>44966</v>
      </c>
      <c r="B990" t="s">
        <v>354</v>
      </c>
      <c r="C990" s="5" t="s">
        <v>2</v>
      </c>
      <c r="D990" s="5" t="s">
        <v>198</v>
      </c>
      <c r="E990" s="5" t="s">
        <v>3</v>
      </c>
      <c r="F990" s="5" t="s">
        <v>1</v>
      </c>
      <c r="G990" s="3">
        <f t="shared" si="65"/>
        <v>1.098901098901099E-2</v>
      </c>
      <c r="H990" s="5" t="s">
        <v>40</v>
      </c>
      <c r="I990" s="1">
        <v>50</v>
      </c>
      <c r="J990" s="4">
        <v>91</v>
      </c>
      <c r="K990" s="1">
        <v>0</v>
      </c>
      <c r="L990" s="1">
        <f t="shared" si="64"/>
        <v>-50</v>
      </c>
      <c r="M990" s="1">
        <f t="shared" si="66"/>
        <v>16095.57</v>
      </c>
    </row>
    <row r="991" spans="1:13" x14ac:dyDescent="0.25">
      <c r="A991" s="6">
        <v>44966</v>
      </c>
      <c r="B991" t="s">
        <v>467</v>
      </c>
      <c r="C991" s="5" t="s">
        <v>2</v>
      </c>
      <c r="D991" s="5" t="s">
        <v>198</v>
      </c>
      <c r="E991" s="5" t="s">
        <v>22</v>
      </c>
      <c r="F991" s="5" t="s">
        <v>1</v>
      </c>
      <c r="G991" s="3">
        <f t="shared" si="65"/>
        <v>9.9009900990099011E-3</v>
      </c>
      <c r="H991" s="5" t="s">
        <v>40</v>
      </c>
      <c r="I991" s="1">
        <v>50</v>
      </c>
      <c r="J991" s="4">
        <v>101</v>
      </c>
      <c r="K991" s="1">
        <v>0</v>
      </c>
      <c r="L991" s="1">
        <f t="shared" si="64"/>
        <v>-50</v>
      </c>
      <c r="M991" s="1">
        <f t="shared" si="66"/>
        <v>16045.57</v>
      </c>
    </row>
    <row r="992" spans="1:13" x14ac:dyDescent="0.25">
      <c r="A992" s="6">
        <v>44966</v>
      </c>
      <c r="B992" t="s">
        <v>64</v>
      </c>
      <c r="C992" s="5" t="s">
        <v>2</v>
      </c>
      <c r="D992" s="5" t="s">
        <v>198</v>
      </c>
      <c r="E992" s="5" t="s">
        <v>22</v>
      </c>
      <c r="F992" s="5" t="s">
        <v>1</v>
      </c>
      <c r="G992" s="3">
        <f t="shared" si="65"/>
        <v>4.9751243781094526E-3</v>
      </c>
      <c r="H992" s="5" t="s">
        <v>120</v>
      </c>
      <c r="I992" s="1">
        <v>50</v>
      </c>
      <c r="J992" s="4">
        <v>201</v>
      </c>
      <c r="K992" s="1">
        <v>0</v>
      </c>
      <c r="L992" s="1">
        <f t="shared" si="64"/>
        <v>-50</v>
      </c>
      <c r="M992" s="1">
        <f t="shared" si="66"/>
        <v>15995.57</v>
      </c>
    </row>
    <row r="993" spans="1:13" x14ac:dyDescent="0.25">
      <c r="A993" s="6">
        <v>44973</v>
      </c>
      <c r="B993" t="s">
        <v>131</v>
      </c>
      <c r="C993" s="5" t="s">
        <v>2</v>
      </c>
      <c r="D993" s="5" t="s">
        <v>348</v>
      </c>
      <c r="E993" s="5" t="s">
        <v>3</v>
      </c>
      <c r="F993" s="5" t="s">
        <v>332</v>
      </c>
      <c r="G993" s="3">
        <f t="shared" si="65"/>
        <v>5.2631578947368418E-2</v>
      </c>
      <c r="H993" s="5" t="s">
        <v>63</v>
      </c>
      <c r="I993" s="1">
        <v>50</v>
      </c>
      <c r="J993" s="4">
        <v>19</v>
      </c>
      <c r="K993" s="1">
        <v>0</v>
      </c>
      <c r="L993" s="1">
        <f t="shared" si="64"/>
        <v>-50</v>
      </c>
      <c r="M993" s="1">
        <f t="shared" si="66"/>
        <v>15945.57</v>
      </c>
    </row>
    <row r="994" spans="1:13" x14ac:dyDescent="0.25">
      <c r="A994" s="6">
        <v>44973</v>
      </c>
      <c r="B994" t="s">
        <v>355</v>
      </c>
      <c r="C994" s="5" t="s">
        <v>2</v>
      </c>
      <c r="D994" s="5" t="s">
        <v>348</v>
      </c>
      <c r="E994" s="5" t="s">
        <v>22</v>
      </c>
      <c r="F994" s="5" t="s">
        <v>1</v>
      </c>
      <c r="G994" s="3">
        <f t="shared" si="65"/>
        <v>3.4482758620689655E-2</v>
      </c>
      <c r="H994" s="5" t="s">
        <v>63</v>
      </c>
      <c r="I994" s="1">
        <v>50</v>
      </c>
      <c r="J994" s="4">
        <v>29</v>
      </c>
      <c r="K994" s="1">
        <v>0</v>
      </c>
      <c r="L994" s="1">
        <f t="shared" si="64"/>
        <v>-50</v>
      </c>
      <c r="M994" s="1">
        <f t="shared" si="66"/>
        <v>15895.57</v>
      </c>
    </row>
    <row r="995" spans="1:13" x14ac:dyDescent="0.25">
      <c r="A995" s="6">
        <v>44973</v>
      </c>
      <c r="B995" t="s">
        <v>331</v>
      </c>
      <c r="C995" s="5" t="s">
        <v>2</v>
      </c>
      <c r="D995" s="5" t="s">
        <v>348</v>
      </c>
      <c r="E995" s="5" t="s">
        <v>22</v>
      </c>
      <c r="F995" s="5" t="s">
        <v>1</v>
      </c>
      <c r="G995" s="3">
        <f t="shared" si="65"/>
        <v>1.9607843137254902E-2</v>
      </c>
      <c r="H995" s="5" t="s">
        <v>194</v>
      </c>
      <c r="I995" s="1">
        <v>50</v>
      </c>
      <c r="J995" s="4">
        <v>51</v>
      </c>
      <c r="K995" s="1">
        <v>0</v>
      </c>
      <c r="L995" s="1">
        <f t="shared" si="64"/>
        <v>-50</v>
      </c>
      <c r="M995" s="1">
        <f t="shared" si="66"/>
        <v>15845.57</v>
      </c>
    </row>
    <row r="996" spans="1:13" x14ac:dyDescent="0.25">
      <c r="A996" s="6">
        <v>44941</v>
      </c>
      <c r="B996" t="s">
        <v>79</v>
      </c>
      <c r="C996" s="5" t="s">
        <v>2</v>
      </c>
      <c r="D996" s="5" t="s">
        <v>348</v>
      </c>
      <c r="E996" s="5" t="s">
        <v>22</v>
      </c>
      <c r="F996" s="5" t="s">
        <v>1</v>
      </c>
      <c r="G996" s="3">
        <f t="shared" si="65"/>
        <v>1.4084507042253521E-2</v>
      </c>
      <c r="H996" s="5" t="s">
        <v>63</v>
      </c>
      <c r="I996" s="1">
        <v>50</v>
      </c>
      <c r="J996" s="4">
        <v>71</v>
      </c>
      <c r="K996" s="1">
        <v>0</v>
      </c>
      <c r="L996" s="1">
        <f t="shared" si="64"/>
        <v>-50</v>
      </c>
      <c r="M996" s="1">
        <f t="shared" si="66"/>
        <v>15795.57</v>
      </c>
    </row>
    <row r="997" spans="1:13" x14ac:dyDescent="0.25">
      <c r="A997" s="6">
        <v>44973</v>
      </c>
      <c r="B997" t="s">
        <v>431</v>
      </c>
      <c r="C997" s="5" t="s">
        <v>2</v>
      </c>
      <c r="D997" s="5" t="s">
        <v>348</v>
      </c>
      <c r="E997" s="5" t="s">
        <v>17</v>
      </c>
      <c r="F997" s="5" t="s">
        <v>1</v>
      </c>
      <c r="G997" s="3">
        <f t="shared" si="65"/>
        <v>6.6225165562913907E-3</v>
      </c>
      <c r="H997" s="5" t="s">
        <v>40</v>
      </c>
      <c r="I997" s="1">
        <v>50</v>
      </c>
      <c r="J997" s="4">
        <v>151</v>
      </c>
      <c r="K997" s="1">
        <v>0</v>
      </c>
      <c r="L997" s="1">
        <f t="shared" si="64"/>
        <v>-50</v>
      </c>
      <c r="M997" s="1">
        <f t="shared" si="66"/>
        <v>15745.57</v>
      </c>
    </row>
    <row r="998" spans="1:13" x14ac:dyDescent="0.25">
      <c r="A998" s="6">
        <v>44973</v>
      </c>
      <c r="B998" t="s">
        <v>279</v>
      </c>
      <c r="C998" s="5" t="s">
        <v>2</v>
      </c>
      <c r="D998" s="5" t="s">
        <v>348</v>
      </c>
      <c r="E998" s="5" t="s">
        <v>3</v>
      </c>
      <c r="F998" s="5" t="s">
        <v>1</v>
      </c>
      <c r="G998" s="3">
        <f t="shared" si="65"/>
        <v>9.0090090090090089E-3</v>
      </c>
      <c r="H998" s="5" t="s">
        <v>35</v>
      </c>
      <c r="I998" s="1">
        <v>50</v>
      </c>
      <c r="J998" s="4">
        <v>111</v>
      </c>
      <c r="K998" s="1">
        <v>0</v>
      </c>
      <c r="L998" s="1">
        <f t="shared" si="64"/>
        <v>-50</v>
      </c>
      <c r="M998" s="1">
        <f t="shared" si="66"/>
        <v>15695.57</v>
      </c>
    </row>
    <row r="999" spans="1:13" x14ac:dyDescent="0.25">
      <c r="A999" s="6">
        <v>44973</v>
      </c>
      <c r="B999" t="s">
        <v>103</v>
      </c>
      <c r="C999" s="5" t="s">
        <v>2</v>
      </c>
      <c r="D999" s="5" t="s">
        <v>348</v>
      </c>
      <c r="E999" s="5" t="s">
        <v>3</v>
      </c>
      <c r="F999" s="5" t="s">
        <v>1</v>
      </c>
      <c r="G999" s="3">
        <f t="shared" si="65"/>
        <v>4.9751243781094526E-3</v>
      </c>
      <c r="H999" s="5" t="s">
        <v>63</v>
      </c>
      <c r="I999" s="1">
        <v>50</v>
      </c>
      <c r="J999" s="4">
        <v>201</v>
      </c>
      <c r="K999" s="1">
        <v>0</v>
      </c>
      <c r="L999" s="1">
        <f t="shared" si="64"/>
        <v>-50</v>
      </c>
      <c r="M999" s="1">
        <f t="shared" si="66"/>
        <v>15645.57</v>
      </c>
    </row>
    <row r="1000" spans="1:13" x14ac:dyDescent="0.25">
      <c r="A1000" s="6">
        <v>44980</v>
      </c>
      <c r="B1000" t="s">
        <v>261</v>
      </c>
      <c r="C1000" s="5" t="s">
        <v>2</v>
      </c>
      <c r="D1000" s="5" t="s">
        <v>30</v>
      </c>
      <c r="E1000" s="5" t="s">
        <v>3</v>
      </c>
      <c r="F1000" s="5" t="s">
        <v>1</v>
      </c>
      <c r="G1000" s="3">
        <f t="shared" si="65"/>
        <v>2.7777777777777776E-2</v>
      </c>
      <c r="H1000" s="5" t="s">
        <v>40</v>
      </c>
      <c r="I1000" s="1">
        <v>50</v>
      </c>
      <c r="J1000" s="4">
        <v>36</v>
      </c>
      <c r="K1000" s="1">
        <v>0</v>
      </c>
      <c r="L1000" s="1">
        <f t="shared" si="64"/>
        <v>-50</v>
      </c>
      <c r="M1000" s="1">
        <f t="shared" si="66"/>
        <v>15595.57</v>
      </c>
    </row>
    <row r="1001" spans="1:13" x14ac:dyDescent="0.25">
      <c r="A1001" s="6">
        <v>44980</v>
      </c>
      <c r="B1001" t="s">
        <v>471</v>
      </c>
      <c r="C1001" s="5" t="s">
        <v>2</v>
      </c>
      <c r="D1001" s="5" t="s">
        <v>30</v>
      </c>
      <c r="E1001" s="5" t="s">
        <v>22</v>
      </c>
      <c r="F1001" s="5" t="s">
        <v>1</v>
      </c>
      <c r="G1001" s="3">
        <f t="shared" si="65"/>
        <v>2.9411764705882353E-2</v>
      </c>
      <c r="H1001" s="5" t="s">
        <v>132</v>
      </c>
      <c r="I1001" s="1">
        <v>50</v>
      </c>
      <c r="J1001" s="4">
        <v>34</v>
      </c>
      <c r="K1001" s="1">
        <v>0</v>
      </c>
      <c r="L1001" s="1">
        <f t="shared" si="64"/>
        <v>-50</v>
      </c>
      <c r="M1001" s="1">
        <f t="shared" si="66"/>
        <v>15545.57</v>
      </c>
    </row>
    <row r="1002" spans="1:13" x14ac:dyDescent="0.25">
      <c r="A1002" s="6">
        <v>44980</v>
      </c>
      <c r="B1002" t="s">
        <v>233</v>
      </c>
      <c r="C1002" s="5" t="s">
        <v>2</v>
      </c>
      <c r="D1002" s="5" t="s">
        <v>30</v>
      </c>
      <c r="E1002" s="5" t="s">
        <v>22</v>
      </c>
      <c r="F1002" s="5" t="s">
        <v>1</v>
      </c>
      <c r="G1002" s="3">
        <f t="shared" si="65"/>
        <v>2.7777777777777776E-2</v>
      </c>
      <c r="H1002" s="5" t="s">
        <v>196</v>
      </c>
      <c r="I1002" s="1">
        <v>50</v>
      </c>
      <c r="J1002" s="4">
        <v>36</v>
      </c>
      <c r="K1002" s="1">
        <v>0</v>
      </c>
      <c r="L1002" s="1">
        <f t="shared" si="64"/>
        <v>-50</v>
      </c>
      <c r="M1002" s="1">
        <f t="shared" si="66"/>
        <v>15495.57</v>
      </c>
    </row>
    <row r="1003" spans="1:13" x14ac:dyDescent="0.25">
      <c r="A1003" s="6">
        <v>44980</v>
      </c>
      <c r="B1003" t="s">
        <v>64</v>
      </c>
      <c r="C1003" s="5" t="s">
        <v>2</v>
      </c>
      <c r="D1003" s="5" t="s">
        <v>30</v>
      </c>
      <c r="E1003" s="5" t="s">
        <v>18</v>
      </c>
      <c r="F1003" s="5" t="s">
        <v>1</v>
      </c>
      <c r="G1003" s="3">
        <f t="shared" si="65"/>
        <v>1.2345679012345678E-2</v>
      </c>
      <c r="H1003" s="5" t="s">
        <v>370</v>
      </c>
      <c r="I1003" s="1">
        <v>50</v>
      </c>
      <c r="J1003" s="4">
        <v>81</v>
      </c>
      <c r="K1003" s="1">
        <v>0</v>
      </c>
      <c r="L1003" s="1">
        <f t="shared" si="64"/>
        <v>-50</v>
      </c>
      <c r="M1003" s="1">
        <f t="shared" si="66"/>
        <v>15445.57</v>
      </c>
    </row>
    <row r="1004" spans="1:13" x14ac:dyDescent="0.25">
      <c r="A1004" s="6">
        <v>44980</v>
      </c>
      <c r="B1004" t="s">
        <v>333</v>
      </c>
      <c r="C1004" s="5" t="s">
        <v>2</v>
      </c>
      <c r="D1004" s="5" t="s">
        <v>30</v>
      </c>
      <c r="E1004" s="5" t="s">
        <v>20</v>
      </c>
      <c r="F1004" s="5" t="s">
        <v>1</v>
      </c>
      <c r="G1004" s="3">
        <f t="shared" si="65"/>
        <v>2.4937655860349127E-3</v>
      </c>
      <c r="H1004" s="5" t="s">
        <v>40</v>
      </c>
      <c r="I1004" s="1">
        <v>50</v>
      </c>
      <c r="J1004" s="4">
        <v>401</v>
      </c>
      <c r="K1004" s="1">
        <v>0</v>
      </c>
      <c r="L1004" s="1">
        <f t="shared" si="64"/>
        <v>-50</v>
      </c>
      <c r="M1004" s="1">
        <f t="shared" si="66"/>
        <v>15395.57</v>
      </c>
    </row>
    <row r="1005" spans="1:13" x14ac:dyDescent="0.25">
      <c r="A1005" s="6">
        <v>44980</v>
      </c>
      <c r="B1005" t="s">
        <v>264</v>
      </c>
      <c r="C1005" s="5" t="s">
        <v>2</v>
      </c>
      <c r="D1005" s="5" t="s">
        <v>30</v>
      </c>
      <c r="E1005" s="5" t="s">
        <v>22</v>
      </c>
      <c r="F1005" s="5" t="s">
        <v>1</v>
      </c>
      <c r="G1005" s="3">
        <f t="shared" si="65"/>
        <v>2.4937655860349127E-3</v>
      </c>
      <c r="H1005" s="5" t="s">
        <v>40</v>
      </c>
      <c r="I1005" s="1">
        <v>50</v>
      </c>
      <c r="J1005" s="4">
        <v>401</v>
      </c>
      <c r="K1005" s="1">
        <v>0</v>
      </c>
      <c r="L1005" s="1">
        <f t="shared" si="64"/>
        <v>-50</v>
      </c>
      <c r="M1005" s="1">
        <f t="shared" si="66"/>
        <v>15345.57</v>
      </c>
    </row>
    <row r="1006" spans="1:13" x14ac:dyDescent="0.25">
      <c r="A1006" s="6">
        <v>44987</v>
      </c>
      <c r="B1006" t="s">
        <v>468</v>
      </c>
      <c r="C1006" s="5" t="s">
        <v>2</v>
      </c>
      <c r="D1006" s="5" t="s">
        <v>44</v>
      </c>
      <c r="E1006" s="5" t="s">
        <v>17</v>
      </c>
      <c r="F1006" s="5" t="s">
        <v>1</v>
      </c>
      <c r="G1006" s="3">
        <f t="shared" si="65"/>
        <v>4.7619047619047616E-2</v>
      </c>
      <c r="H1006" s="5" t="s">
        <v>40</v>
      </c>
      <c r="I1006" s="1">
        <v>50</v>
      </c>
      <c r="J1006" s="4">
        <v>21</v>
      </c>
      <c r="K1006" s="1">
        <v>0</v>
      </c>
      <c r="L1006" s="1">
        <f t="shared" si="64"/>
        <v>-50</v>
      </c>
      <c r="M1006" s="1">
        <f t="shared" si="66"/>
        <v>15295.57</v>
      </c>
    </row>
    <row r="1007" spans="1:13" x14ac:dyDescent="0.25">
      <c r="A1007" s="6">
        <v>44987</v>
      </c>
      <c r="B1007" t="s">
        <v>313</v>
      </c>
      <c r="C1007" s="5" t="s">
        <v>2</v>
      </c>
      <c r="D1007" s="5" t="s">
        <v>44</v>
      </c>
      <c r="E1007" s="5" t="s">
        <v>20</v>
      </c>
      <c r="F1007" s="5" t="s">
        <v>1</v>
      </c>
      <c r="G1007" s="3">
        <f t="shared" si="65"/>
        <v>1.9607843137254902E-2</v>
      </c>
      <c r="H1007" s="5" t="s">
        <v>35</v>
      </c>
      <c r="I1007" s="1">
        <v>50</v>
      </c>
      <c r="J1007" s="4">
        <v>51</v>
      </c>
      <c r="K1007" s="1">
        <v>0</v>
      </c>
      <c r="L1007" s="1">
        <f t="shared" si="64"/>
        <v>-50</v>
      </c>
      <c r="M1007" s="1">
        <f t="shared" si="66"/>
        <v>15245.57</v>
      </c>
    </row>
    <row r="1008" spans="1:13" x14ac:dyDescent="0.25">
      <c r="A1008" s="6">
        <v>44987</v>
      </c>
      <c r="B1008" t="s">
        <v>218</v>
      </c>
      <c r="C1008" s="5" t="s">
        <v>2</v>
      </c>
      <c r="D1008" s="5" t="s">
        <v>44</v>
      </c>
      <c r="E1008" s="5" t="s">
        <v>20</v>
      </c>
      <c r="F1008" s="5" t="s">
        <v>1</v>
      </c>
      <c r="G1008" s="3">
        <f t="shared" si="65"/>
        <v>1.6393442622950821E-2</v>
      </c>
      <c r="H1008" s="5" t="s">
        <v>214</v>
      </c>
      <c r="I1008" s="1">
        <v>50</v>
      </c>
      <c r="J1008" s="4">
        <v>61</v>
      </c>
      <c r="K1008" s="1">
        <v>0</v>
      </c>
      <c r="L1008" s="1">
        <f t="shared" si="64"/>
        <v>-50</v>
      </c>
      <c r="M1008" s="1">
        <f t="shared" si="66"/>
        <v>15195.57</v>
      </c>
    </row>
    <row r="1009" spans="1:13" x14ac:dyDescent="0.25">
      <c r="A1009" s="6">
        <v>44987</v>
      </c>
      <c r="B1009" t="s">
        <v>110</v>
      </c>
      <c r="C1009" s="5" t="s">
        <v>2</v>
      </c>
      <c r="D1009" s="5" t="s">
        <v>44</v>
      </c>
      <c r="E1009" s="5" t="s">
        <v>22</v>
      </c>
      <c r="F1009" s="5" t="s">
        <v>1</v>
      </c>
      <c r="G1009" s="3">
        <f t="shared" si="65"/>
        <v>1.7857142857142856E-2</v>
      </c>
      <c r="H1009" s="5" t="s">
        <v>299</v>
      </c>
      <c r="I1009" s="1">
        <v>50</v>
      </c>
      <c r="J1009" s="4">
        <v>56</v>
      </c>
      <c r="K1009" s="1">
        <v>0</v>
      </c>
      <c r="L1009" s="1">
        <f t="shared" si="64"/>
        <v>-50</v>
      </c>
      <c r="M1009" s="1">
        <f t="shared" si="66"/>
        <v>15145.57</v>
      </c>
    </row>
    <row r="1010" spans="1:13" x14ac:dyDescent="0.25">
      <c r="A1010" s="6">
        <v>44987</v>
      </c>
      <c r="B1010" t="s">
        <v>235</v>
      </c>
      <c r="C1010" s="5" t="s">
        <v>2</v>
      </c>
      <c r="D1010" s="5" t="s">
        <v>44</v>
      </c>
      <c r="E1010" s="5" t="s">
        <v>22</v>
      </c>
      <c r="F1010" s="5" t="s">
        <v>1</v>
      </c>
      <c r="G1010" s="3">
        <f t="shared" si="65"/>
        <v>1.098901098901099E-2</v>
      </c>
      <c r="H1010" s="5" t="s">
        <v>266</v>
      </c>
      <c r="I1010" s="1">
        <v>50</v>
      </c>
      <c r="J1010" s="4">
        <v>91</v>
      </c>
      <c r="K1010" s="1">
        <v>0</v>
      </c>
      <c r="L1010" s="1">
        <f t="shared" si="64"/>
        <v>-50</v>
      </c>
      <c r="M1010" s="1">
        <f t="shared" si="66"/>
        <v>15095.57</v>
      </c>
    </row>
    <row r="1011" spans="1:13" x14ac:dyDescent="0.25">
      <c r="A1011" s="6">
        <v>44987</v>
      </c>
      <c r="B1011" t="s">
        <v>103</v>
      </c>
      <c r="C1011" s="5" t="s">
        <v>2</v>
      </c>
      <c r="D1011" s="5" t="s">
        <v>44</v>
      </c>
      <c r="E1011" s="5" t="s">
        <v>22</v>
      </c>
      <c r="F1011" s="5" t="s">
        <v>1</v>
      </c>
      <c r="G1011" s="3">
        <f t="shared" si="65"/>
        <v>6.6225165562913907E-3</v>
      </c>
      <c r="H1011" s="5" t="s">
        <v>40</v>
      </c>
      <c r="I1011" s="1">
        <v>50</v>
      </c>
      <c r="J1011" s="4">
        <v>151</v>
      </c>
      <c r="K1011" s="1">
        <v>0</v>
      </c>
      <c r="L1011" s="1">
        <f t="shared" si="64"/>
        <v>-50</v>
      </c>
      <c r="M1011" s="1">
        <f t="shared" si="66"/>
        <v>15045.57</v>
      </c>
    </row>
    <row r="1012" spans="1:13" x14ac:dyDescent="0.25">
      <c r="A1012" s="6">
        <v>44987</v>
      </c>
      <c r="B1012" t="s">
        <v>472</v>
      </c>
      <c r="C1012" s="5" t="s">
        <v>2</v>
      </c>
      <c r="D1012" s="5" t="s">
        <v>211</v>
      </c>
      <c r="E1012" s="5" t="s">
        <v>20</v>
      </c>
      <c r="F1012" s="5" t="s">
        <v>1</v>
      </c>
      <c r="G1012" s="3">
        <f t="shared" si="65"/>
        <v>3.2258064516129031E-2</v>
      </c>
      <c r="H1012" s="5" t="s">
        <v>126</v>
      </c>
      <c r="I1012" s="1">
        <v>50</v>
      </c>
      <c r="J1012" s="4">
        <v>31</v>
      </c>
      <c r="K1012" s="1">
        <v>0</v>
      </c>
      <c r="L1012" s="1">
        <f t="shared" ref="L1012:L1075" si="67">K1012-I1012</f>
        <v>-50</v>
      </c>
      <c r="M1012" s="1">
        <f t="shared" si="66"/>
        <v>14995.57</v>
      </c>
    </row>
    <row r="1013" spans="1:13" x14ac:dyDescent="0.25">
      <c r="A1013" s="6">
        <v>44987</v>
      </c>
      <c r="B1013" t="s">
        <v>459</v>
      </c>
      <c r="C1013" s="5" t="s">
        <v>2</v>
      </c>
      <c r="D1013" s="5" t="s">
        <v>211</v>
      </c>
      <c r="E1013" s="5" t="s">
        <v>22</v>
      </c>
      <c r="F1013" s="5" t="s">
        <v>1</v>
      </c>
      <c r="G1013" s="3">
        <f t="shared" si="65"/>
        <v>2.7777777777777776E-2</v>
      </c>
      <c r="H1013" s="5" t="s">
        <v>138</v>
      </c>
      <c r="I1013" s="1">
        <v>50</v>
      </c>
      <c r="J1013" s="4">
        <v>36</v>
      </c>
      <c r="K1013" s="1">
        <v>0</v>
      </c>
      <c r="L1013" s="1">
        <f t="shared" si="67"/>
        <v>-50</v>
      </c>
      <c r="M1013" s="1">
        <f t="shared" si="66"/>
        <v>14945.57</v>
      </c>
    </row>
    <row r="1014" spans="1:13" x14ac:dyDescent="0.25">
      <c r="A1014" s="6">
        <v>44987</v>
      </c>
      <c r="B1014" t="s">
        <v>446</v>
      </c>
      <c r="C1014" s="5" t="s">
        <v>2</v>
      </c>
      <c r="D1014" s="5" t="s">
        <v>211</v>
      </c>
      <c r="E1014" s="5" t="s">
        <v>3</v>
      </c>
      <c r="F1014" s="5" t="s">
        <v>1</v>
      </c>
      <c r="G1014" s="3">
        <f t="shared" si="65"/>
        <v>1.9607843137254902E-2</v>
      </c>
      <c r="H1014" s="5" t="s">
        <v>40</v>
      </c>
      <c r="I1014" s="1">
        <v>50</v>
      </c>
      <c r="J1014" s="4">
        <v>51</v>
      </c>
      <c r="K1014" s="1">
        <v>0</v>
      </c>
      <c r="L1014" s="1">
        <f t="shared" si="67"/>
        <v>-50</v>
      </c>
      <c r="M1014" s="1">
        <f t="shared" si="66"/>
        <v>14895.57</v>
      </c>
    </row>
    <row r="1015" spans="1:13" x14ac:dyDescent="0.25">
      <c r="A1015" s="6">
        <v>44987</v>
      </c>
      <c r="B1015" t="s">
        <v>473</v>
      </c>
      <c r="C1015" s="5" t="s">
        <v>2</v>
      </c>
      <c r="D1015" s="5" t="s">
        <v>211</v>
      </c>
      <c r="E1015" s="5" t="s">
        <v>22</v>
      </c>
      <c r="F1015" s="5" t="s">
        <v>1</v>
      </c>
      <c r="G1015" s="3">
        <f t="shared" si="65"/>
        <v>1.098901098901099E-2</v>
      </c>
      <c r="H1015" s="5" t="s">
        <v>221</v>
      </c>
      <c r="I1015" s="1">
        <v>50</v>
      </c>
      <c r="J1015" s="4">
        <v>91</v>
      </c>
      <c r="K1015" s="1">
        <v>0</v>
      </c>
      <c r="L1015" s="1">
        <f t="shared" si="67"/>
        <v>-50</v>
      </c>
      <c r="M1015" s="1">
        <f t="shared" si="66"/>
        <v>14845.57</v>
      </c>
    </row>
    <row r="1016" spans="1:13" x14ac:dyDescent="0.25">
      <c r="A1016" s="6">
        <v>44994</v>
      </c>
      <c r="B1016" t="s">
        <v>422</v>
      </c>
      <c r="C1016" s="5" t="s">
        <v>2</v>
      </c>
      <c r="D1016" s="5" t="s">
        <v>69</v>
      </c>
      <c r="E1016" s="5" t="s">
        <v>3</v>
      </c>
      <c r="F1016" s="5" t="s">
        <v>1</v>
      </c>
      <c r="G1016" s="3">
        <f t="shared" si="65"/>
        <v>2.4390243902439025E-2</v>
      </c>
      <c r="H1016" s="5" t="s">
        <v>40</v>
      </c>
      <c r="I1016" s="1">
        <v>50</v>
      </c>
      <c r="J1016" s="4">
        <v>41</v>
      </c>
      <c r="K1016" s="1">
        <v>0</v>
      </c>
      <c r="L1016" s="1">
        <f t="shared" si="67"/>
        <v>-50</v>
      </c>
      <c r="M1016" s="1">
        <f t="shared" si="66"/>
        <v>14795.57</v>
      </c>
    </row>
    <row r="1017" spans="1:13" x14ac:dyDescent="0.25">
      <c r="A1017" s="6">
        <v>44994</v>
      </c>
      <c r="B1017" t="s">
        <v>180</v>
      </c>
      <c r="C1017" s="5" t="s">
        <v>2</v>
      </c>
      <c r="D1017" s="5" t="s">
        <v>69</v>
      </c>
      <c r="E1017" s="5" t="s">
        <v>23</v>
      </c>
      <c r="F1017" s="5" t="s">
        <v>1</v>
      </c>
      <c r="G1017" s="3">
        <f t="shared" si="65"/>
        <v>1.9607843137254902E-2</v>
      </c>
      <c r="H1017" s="5" t="s">
        <v>40</v>
      </c>
      <c r="I1017" s="1">
        <v>50</v>
      </c>
      <c r="J1017" s="4">
        <v>51</v>
      </c>
      <c r="K1017" s="1">
        <v>0</v>
      </c>
      <c r="L1017" s="1">
        <f t="shared" si="67"/>
        <v>-50</v>
      </c>
      <c r="M1017" s="1">
        <f t="shared" si="66"/>
        <v>14745.57</v>
      </c>
    </row>
    <row r="1018" spans="1:13" x14ac:dyDescent="0.25">
      <c r="A1018" s="6">
        <v>44994</v>
      </c>
      <c r="B1018" t="s">
        <v>79</v>
      </c>
      <c r="C1018" s="5" t="s">
        <v>2</v>
      </c>
      <c r="D1018" s="5" t="s">
        <v>69</v>
      </c>
      <c r="E1018" s="5" t="s">
        <v>3</v>
      </c>
      <c r="F1018" s="5" t="s">
        <v>1</v>
      </c>
      <c r="G1018" s="3">
        <f t="shared" si="65"/>
        <v>1.7857142857142856E-2</v>
      </c>
      <c r="H1018" s="5" t="s">
        <v>187</v>
      </c>
      <c r="I1018" s="1">
        <v>50</v>
      </c>
      <c r="J1018" s="4">
        <v>56</v>
      </c>
      <c r="K1018" s="1">
        <v>0</v>
      </c>
      <c r="L1018" s="1">
        <f t="shared" si="67"/>
        <v>-50</v>
      </c>
      <c r="M1018" s="1">
        <f t="shared" si="66"/>
        <v>14695.57</v>
      </c>
    </row>
    <row r="1019" spans="1:13" x14ac:dyDescent="0.25">
      <c r="A1019" s="6">
        <v>44994</v>
      </c>
      <c r="B1019" t="s">
        <v>218</v>
      </c>
      <c r="C1019" s="5" t="s">
        <v>2</v>
      </c>
      <c r="D1019" s="5" t="s">
        <v>69</v>
      </c>
      <c r="E1019" s="5" t="s">
        <v>3</v>
      </c>
      <c r="F1019" s="5" t="s">
        <v>1</v>
      </c>
      <c r="G1019" s="3">
        <f t="shared" si="65"/>
        <v>1.6393442622950821E-2</v>
      </c>
      <c r="H1019" s="5" t="s">
        <v>97</v>
      </c>
      <c r="I1019" s="1">
        <v>50</v>
      </c>
      <c r="J1019" s="4">
        <v>61</v>
      </c>
      <c r="K1019" s="1">
        <v>0</v>
      </c>
      <c r="L1019" s="1">
        <f t="shared" si="67"/>
        <v>-50</v>
      </c>
      <c r="M1019" s="1">
        <f t="shared" si="66"/>
        <v>14645.57</v>
      </c>
    </row>
    <row r="1020" spans="1:13" x14ac:dyDescent="0.25">
      <c r="A1020" s="6">
        <v>44994</v>
      </c>
      <c r="B1020" t="s">
        <v>334</v>
      </c>
      <c r="C1020" s="5" t="s">
        <v>2</v>
      </c>
      <c r="D1020" s="5" t="s">
        <v>69</v>
      </c>
      <c r="E1020" s="5" t="s">
        <v>282</v>
      </c>
      <c r="F1020" s="5" t="s">
        <v>1</v>
      </c>
      <c r="G1020" s="3">
        <f t="shared" si="65"/>
        <v>1.4925373134328358E-2</v>
      </c>
      <c r="H1020" s="5" t="s">
        <v>40</v>
      </c>
      <c r="I1020" s="1">
        <v>50</v>
      </c>
      <c r="J1020" s="4">
        <v>67</v>
      </c>
      <c r="K1020" s="1">
        <v>0</v>
      </c>
      <c r="L1020" s="1">
        <f t="shared" si="67"/>
        <v>-50</v>
      </c>
      <c r="M1020" s="1">
        <f t="shared" si="66"/>
        <v>14595.57</v>
      </c>
    </row>
    <row r="1021" spans="1:13" x14ac:dyDescent="0.25">
      <c r="A1021" s="6">
        <v>44994</v>
      </c>
      <c r="B1021" t="s">
        <v>313</v>
      </c>
      <c r="C1021" s="5" t="s">
        <v>2</v>
      </c>
      <c r="D1021" s="5" t="s">
        <v>69</v>
      </c>
      <c r="E1021" s="5" t="s">
        <v>23</v>
      </c>
      <c r="F1021" s="5" t="s">
        <v>1</v>
      </c>
      <c r="G1021" s="3">
        <f t="shared" si="65"/>
        <v>1.4084507042253521E-2</v>
      </c>
      <c r="H1021" s="5" t="s">
        <v>370</v>
      </c>
      <c r="I1021" s="1">
        <v>50</v>
      </c>
      <c r="J1021" s="4">
        <v>71</v>
      </c>
      <c r="K1021" s="1">
        <v>0</v>
      </c>
      <c r="L1021" s="1">
        <f t="shared" si="67"/>
        <v>-50</v>
      </c>
      <c r="M1021" s="1">
        <f t="shared" si="66"/>
        <v>14545.57</v>
      </c>
    </row>
    <row r="1022" spans="1:13" x14ac:dyDescent="0.25">
      <c r="A1022" s="6">
        <v>44994</v>
      </c>
      <c r="B1022" t="s">
        <v>261</v>
      </c>
      <c r="C1022" s="5" t="s">
        <v>2</v>
      </c>
      <c r="D1022" s="5" t="s">
        <v>69</v>
      </c>
      <c r="E1022" s="5" t="s">
        <v>282</v>
      </c>
      <c r="F1022" s="5" t="s">
        <v>1</v>
      </c>
      <c r="G1022" s="3">
        <f t="shared" si="65"/>
        <v>1.098901098901099E-2</v>
      </c>
      <c r="H1022" s="5" t="s">
        <v>40</v>
      </c>
      <c r="I1022" s="1">
        <v>50</v>
      </c>
      <c r="J1022" s="4">
        <v>91</v>
      </c>
      <c r="K1022" s="1">
        <v>0</v>
      </c>
      <c r="L1022" s="1">
        <f t="shared" si="67"/>
        <v>-50</v>
      </c>
      <c r="M1022" s="1">
        <f t="shared" si="66"/>
        <v>14495.57</v>
      </c>
    </row>
    <row r="1023" spans="1:13" x14ac:dyDescent="0.25">
      <c r="A1023" s="6">
        <v>45001</v>
      </c>
      <c r="B1023" t="s">
        <v>240</v>
      </c>
      <c r="C1023" s="5" t="s">
        <v>2</v>
      </c>
      <c r="D1023" s="5" t="s">
        <v>38</v>
      </c>
      <c r="E1023" s="5" t="s">
        <v>3</v>
      </c>
      <c r="F1023" s="5" t="s">
        <v>332</v>
      </c>
      <c r="G1023" s="3">
        <f t="shared" si="65"/>
        <v>6.6666666666666666E-2</v>
      </c>
      <c r="H1023" s="5" t="s">
        <v>26</v>
      </c>
      <c r="I1023" s="1">
        <v>50</v>
      </c>
      <c r="J1023" s="4">
        <v>15</v>
      </c>
      <c r="K1023" s="1">
        <v>0</v>
      </c>
      <c r="L1023" s="1">
        <f t="shared" si="67"/>
        <v>-50</v>
      </c>
      <c r="M1023" s="1">
        <f t="shared" si="66"/>
        <v>14445.57</v>
      </c>
    </row>
    <row r="1024" spans="1:13" x14ac:dyDescent="0.25">
      <c r="A1024" s="6">
        <v>45001</v>
      </c>
      <c r="B1024" t="s">
        <v>284</v>
      </c>
      <c r="C1024" s="5" t="s">
        <v>2</v>
      </c>
      <c r="D1024" s="5" t="s">
        <v>38</v>
      </c>
      <c r="E1024" s="5" t="s">
        <v>22</v>
      </c>
      <c r="F1024" s="5" t="s">
        <v>1</v>
      </c>
      <c r="G1024" s="3">
        <f t="shared" si="65"/>
        <v>3.8461538461538464E-2</v>
      </c>
      <c r="H1024" s="5" t="s">
        <v>46</v>
      </c>
      <c r="I1024" s="1">
        <v>50</v>
      </c>
      <c r="J1024" s="4">
        <v>26</v>
      </c>
      <c r="K1024" s="1">
        <v>0</v>
      </c>
      <c r="L1024" s="1">
        <f t="shared" si="67"/>
        <v>-50</v>
      </c>
      <c r="M1024" s="1">
        <f t="shared" si="66"/>
        <v>14395.57</v>
      </c>
    </row>
    <row r="1025" spans="1:13" x14ac:dyDescent="0.25">
      <c r="A1025" s="6">
        <v>45001</v>
      </c>
      <c r="B1025" t="s">
        <v>443</v>
      </c>
      <c r="C1025" s="5" t="s">
        <v>2</v>
      </c>
      <c r="D1025" s="5" t="s">
        <v>38</v>
      </c>
      <c r="E1025" s="5" t="s">
        <v>22</v>
      </c>
      <c r="F1025" s="5" t="s">
        <v>1</v>
      </c>
      <c r="G1025" s="3">
        <f t="shared" si="65"/>
        <v>2.7777777777777776E-2</v>
      </c>
      <c r="H1025" s="5" t="s">
        <v>234</v>
      </c>
      <c r="I1025" s="1">
        <v>50</v>
      </c>
      <c r="J1025" s="4">
        <v>36</v>
      </c>
      <c r="K1025" s="1">
        <v>0</v>
      </c>
      <c r="L1025" s="1">
        <f t="shared" si="67"/>
        <v>-50</v>
      </c>
      <c r="M1025" s="1">
        <f t="shared" si="66"/>
        <v>14345.57</v>
      </c>
    </row>
    <row r="1026" spans="1:13" x14ac:dyDescent="0.25">
      <c r="A1026" s="6">
        <v>45001</v>
      </c>
      <c r="B1026" t="s">
        <v>461</v>
      </c>
      <c r="C1026" s="5" t="s">
        <v>2</v>
      </c>
      <c r="D1026" s="5" t="s">
        <v>38</v>
      </c>
      <c r="E1026" s="5" t="s">
        <v>22</v>
      </c>
      <c r="F1026" s="5" t="s">
        <v>1</v>
      </c>
      <c r="G1026" s="3">
        <f t="shared" si="65"/>
        <v>1.9607843137254902E-2</v>
      </c>
      <c r="H1026" s="5" t="s">
        <v>234</v>
      </c>
      <c r="I1026" s="1">
        <v>50</v>
      </c>
      <c r="J1026" s="4">
        <v>51</v>
      </c>
      <c r="K1026" s="1">
        <v>0</v>
      </c>
      <c r="L1026" s="1">
        <f t="shared" si="67"/>
        <v>-50</v>
      </c>
      <c r="M1026" s="1">
        <f t="shared" si="66"/>
        <v>14295.57</v>
      </c>
    </row>
    <row r="1027" spans="1:13" x14ac:dyDescent="0.25">
      <c r="A1027" s="6">
        <v>45001</v>
      </c>
      <c r="B1027" t="s">
        <v>466</v>
      </c>
      <c r="C1027" s="5" t="s">
        <v>2</v>
      </c>
      <c r="D1027" s="5" t="s">
        <v>38</v>
      </c>
      <c r="E1027" s="5" t="s">
        <v>20</v>
      </c>
      <c r="F1027" s="5" t="s">
        <v>1</v>
      </c>
      <c r="G1027" s="3">
        <f t="shared" si="65"/>
        <v>7.9365079365079361E-3</v>
      </c>
      <c r="H1027" s="5" t="s">
        <v>40</v>
      </c>
      <c r="I1027" s="1">
        <v>50</v>
      </c>
      <c r="J1027" s="4">
        <v>126</v>
      </c>
      <c r="K1027" s="1">
        <v>0</v>
      </c>
      <c r="L1027" s="1">
        <f t="shared" si="67"/>
        <v>-50</v>
      </c>
      <c r="M1027" s="1">
        <f t="shared" si="66"/>
        <v>14245.57</v>
      </c>
    </row>
    <row r="1028" spans="1:13" x14ac:dyDescent="0.25">
      <c r="A1028" s="6">
        <v>45007</v>
      </c>
      <c r="B1028" t="s">
        <v>124</v>
      </c>
      <c r="C1028" s="5" t="s">
        <v>2</v>
      </c>
      <c r="D1028" s="5" t="s">
        <v>48</v>
      </c>
      <c r="E1028" s="5" t="s">
        <v>3</v>
      </c>
      <c r="F1028" s="5" t="s">
        <v>332</v>
      </c>
      <c r="G1028" s="3">
        <f t="shared" si="65"/>
        <v>7.6923076923076927E-2</v>
      </c>
      <c r="H1028" s="5" t="s">
        <v>221</v>
      </c>
      <c r="I1028" s="1">
        <v>50</v>
      </c>
      <c r="J1028" s="4">
        <v>13</v>
      </c>
      <c r="K1028" s="1">
        <v>0</v>
      </c>
      <c r="L1028" s="1">
        <f t="shared" si="67"/>
        <v>-50</v>
      </c>
      <c r="M1028" s="1">
        <f t="shared" si="66"/>
        <v>14195.57</v>
      </c>
    </row>
    <row r="1029" spans="1:13" x14ac:dyDescent="0.25">
      <c r="A1029" s="6">
        <v>45007</v>
      </c>
      <c r="B1029" t="s">
        <v>468</v>
      </c>
      <c r="C1029" s="5" t="s">
        <v>2</v>
      </c>
      <c r="D1029" s="5" t="s">
        <v>48</v>
      </c>
      <c r="E1029" s="5" t="s">
        <v>17</v>
      </c>
      <c r="F1029" s="5" t="s">
        <v>1</v>
      </c>
      <c r="G1029" s="3">
        <f t="shared" si="65"/>
        <v>3.8461538461538464E-2</v>
      </c>
      <c r="H1029" s="5" t="s">
        <v>221</v>
      </c>
      <c r="I1029" s="1">
        <v>50</v>
      </c>
      <c r="J1029" s="4">
        <v>26</v>
      </c>
      <c r="K1029" s="1">
        <v>0</v>
      </c>
      <c r="L1029" s="1">
        <f t="shared" si="67"/>
        <v>-50</v>
      </c>
      <c r="M1029" s="1">
        <f t="shared" si="66"/>
        <v>14145.57</v>
      </c>
    </row>
    <row r="1030" spans="1:13" x14ac:dyDescent="0.25">
      <c r="A1030" s="6">
        <v>45007</v>
      </c>
      <c r="B1030" t="s">
        <v>113</v>
      </c>
      <c r="C1030" s="5" t="s">
        <v>2</v>
      </c>
      <c r="D1030" s="5" t="s">
        <v>48</v>
      </c>
      <c r="E1030" s="5" t="s">
        <v>18</v>
      </c>
      <c r="F1030" s="5" t="s">
        <v>1</v>
      </c>
      <c r="G1030" s="3">
        <f t="shared" si="65"/>
        <v>2.9411764705882353E-2</v>
      </c>
      <c r="H1030" s="5" t="s">
        <v>104</v>
      </c>
      <c r="I1030" s="1">
        <v>50</v>
      </c>
      <c r="J1030" s="4">
        <v>34</v>
      </c>
      <c r="K1030" s="1">
        <v>0</v>
      </c>
      <c r="L1030" s="1">
        <f t="shared" si="67"/>
        <v>-50</v>
      </c>
      <c r="M1030" s="1">
        <f t="shared" si="66"/>
        <v>14095.57</v>
      </c>
    </row>
    <row r="1031" spans="1:13" x14ac:dyDescent="0.25">
      <c r="A1031" s="6">
        <v>45007</v>
      </c>
      <c r="B1031" t="s">
        <v>465</v>
      </c>
      <c r="C1031" s="5" t="s">
        <v>2</v>
      </c>
      <c r="D1031" s="5" t="s">
        <v>48</v>
      </c>
      <c r="E1031" s="5" t="s">
        <v>3</v>
      </c>
      <c r="F1031" s="5" t="s">
        <v>1</v>
      </c>
      <c r="G1031" s="3">
        <f t="shared" si="65"/>
        <v>2.1739130434782608E-2</v>
      </c>
      <c r="H1031" s="5" t="s">
        <v>221</v>
      </c>
      <c r="I1031" s="1">
        <v>50</v>
      </c>
      <c r="J1031" s="4">
        <v>46</v>
      </c>
      <c r="K1031" s="1">
        <v>0</v>
      </c>
      <c r="L1031" s="1">
        <f t="shared" si="67"/>
        <v>-50</v>
      </c>
      <c r="M1031" s="1">
        <f t="shared" si="66"/>
        <v>14045.57</v>
      </c>
    </row>
    <row r="1032" spans="1:13" x14ac:dyDescent="0.25">
      <c r="A1032" s="6">
        <v>45007</v>
      </c>
      <c r="B1032" t="s">
        <v>436</v>
      </c>
      <c r="C1032" s="5" t="s">
        <v>2</v>
      </c>
      <c r="D1032" s="5" t="s">
        <v>48</v>
      </c>
      <c r="E1032" s="5" t="s">
        <v>19</v>
      </c>
      <c r="F1032" s="5" t="s">
        <v>1</v>
      </c>
      <c r="G1032" s="3">
        <f t="shared" si="65"/>
        <v>9.9009900990099011E-3</v>
      </c>
      <c r="H1032" s="5" t="s">
        <v>221</v>
      </c>
      <c r="I1032" s="1">
        <v>50</v>
      </c>
      <c r="J1032" s="4">
        <v>101</v>
      </c>
      <c r="K1032" s="1">
        <v>0</v>
      </c>
      <c r="L1032" s="1">
        <f t="shared" si="67"/>
        <v>-50</v>
      </c>
      <c r="M1032" s="1">
        <f t="shared" si="66"/>
        <v>13995.57</v>
      </c>
    </row>
    <row r="1033" spans="1:13" x14ac:dyDescent="0.25">
      <c r="A1033" s="6">
        <v>45008</v>
      </c>
      <c r="B1033" t="s">
        <v>434</v>
      </c>
      <c r="C1033" s="5" t="s">
        <v>2</v>
      </c>
      <c r="D1033" s="5" t="s">
        <v>315</v>
      </c>
      <c r="E1033" s="5" t="s">
        <v>3</v>
      </c>
      <c r="F1033" s="5" t="s">
        <v>1</v>
      </c>
      <c r="G1033" s="3">
        <f t="shared" si="65"/>
        <v>2.1739130434782608E-2</v>
      </c>
      <c r="H1033" s="5" t="s">
        <v>132</v>
      </c>
      <c r="I1033" s="1">
        <v>50</v>
      </c>
      <c r="J1033" s="4">
        <v>46</v>
      </c>
      <c r="K1033" s="1">
        <v>0</v>
      </c>
      <c r="L1033" s="1">
        <f t="shared" si="67"/>
        <v>-50</v>
      </c>
      <c r="M1033" s="1">
        <f t="shared" si="66"/>
        <v>13945.57</v>
      </c>
    </row>
    <row r="1034" spans="1:13" x14ac:dyDescent="0.25">
      <c r="A1034" s="6">
        <v>45008</v>
      </c>
      <c r="B1034" t="s">
        <v>474</v>
      </c>
      <c r="C1034" s="5" t="s">
        <v>2</v>
      </c>
      <c r="D1034" s="5" t="s">
        <v>315</v>
      </c>
      <c r="E1034" s="5" t="s">
        <v>292</v>
      </c>
      <c r="F1034" s="5" t="s">
        <v>1</v>
      </c>
      <c r="G1034" s="3">
        <f t="shared" si="65"/>
        <v>1.9607843137254902E-2</v>
      </c>
      <c r="H1034" s="5" t="s">
        <v>40</v>
      </c>
      <c r="I1034" s="1">
        <v>50</v>
      </c>
      <c r="J1034" s="4">
        <v>51</v>
      </c>
      <c r="K1034" s="1">
        <v>0</v>
      </c>
      <c r="L1034" s="1">
        <f t="shared" si="67"/>
        <v>-50</v>
      </c>
      <c r="M1034" s="1">
        <f t="shared" si="66"/>
        <v>13895.57</v>
      </c>
    </row>
    <row r="1035" spans="1:13" x14ac:dyDescent="0.25">
      <c r="A1035" s="6">
        <v>45008</v>
      </c>
      <c r="B1035" t="s">
        <v>475</v>
      </c>
      <c r="C1035" s="5" t="s">
        <v>2</v>
      </c>
      <c r="D1035" s="5" t="s">
        <v>315</v>
      </c>
      <c r="E1035" s="5" t="s">
        <v>219</v>
      </c>
      <c r="F1035" s="5" t="s">
        <v>1</v>
      </c>
      <c r="G1035" s="3">
        <f t="shared" si="65"/>
        <v>7.9365079365079361E-3</v>
      </c>
      <c r="H1035" s="5" t="s">
        <v>104</v>
      </c>
      <c r="I1035" s="1">
        <v>50</v>
      </c>
      <c r="J1035" s="4">
        <v>126</v>
      </c>
      <c r="K1035" s="1">
        <v>161.25</v>
      </c>
      <c r="L1035" s="1">
        <f t="shared" si="67"/>
        <v>111.25</v>
      </c>
      <c r="M1035" s="1">
        <f t="shared" si="66"/>
        <v>14006.82</v>
      </c>
    </row>
    <row r="1036" spans="1:13" x14ac:dyDescent="0.25">
      <c r="A1036" s="6">
        <v>45015</v>
      </c>
      <c r="B1036" t="s">
        <v>79</v>
      </c>
      <c r="C1036" s="5" t="s">
        <v>2</v>
      </c>
      <c r="D1036" s="5" t="s">
        <v>62</v>
      </c>
      <c r="E1036" s="5" t="s">
        <v>3</v>
      </c>
      <c r="F1036" s="5" t="s">
        <v>332</v>
      </c>
      <c r="G1036" s="3">
        <f t="shared" si="65"/>
        <v>4.7619047619047616E-2</v>
      </c>
      <c r="H1036" s="5" t="s">
        <v>92</v>
      </c>
      <c r="I1036" s="1">
        <v>50</v>
      </c>
      <c r="J1036" s="4">
        <v>21</v>
      </c>
      <c r="K1036" s="1">
        <v>0</v>
      </c>
      <c r="L1036" s="1">
        <f t="shared" si="67"/>
        <v>-50</v>
      </c>
      <c r="M1036" s="1">
        <f t="shared" si="66"/>
        <v>13956.82</v>
      </c>
    </row>
    <row r="1037" spans="1:13" x14ac:dyDescent="0.25">
      <c r="A1037" s="6">
        <v>45015</v>
      </c>
      <c r="B1037" t="s">
        <v>354</v>
      </c>
      <c r="C1037" s="5" t="s">
        <v>2</v>
      </c>
      <c r="D1037" s="5" t="s">
        <v>62</v>
      </c>
      <c r="E1037" s="5" t="s">
        <v>17</v>
      </c>
      <c r="F1037" s="5" t="s">
        <v>1</v>
      </c>
      <c r="G1037" s="3">
        <f t="shared" si="65"/>
        <v>3.4482758620689655E-2</v>
      </c>
      <c r="H1037" s="5" t="s">
        <v>92</v>
      </c>
      <c r="I1037" s="1">
        <v>50</v>
      </c>
      <c r="J1037" s="4">
        <v>29</v>
      </c>
      <c r="K1037" s="1">
        <v>0</v>
      </c>
      <c r="L1037" s="1">
        <f t="shared" si="67"/>
        <v>-50</v>
      </c>
      <c r="M1037" s="1">
        <f t="shared" si="66"/>
        <v>13906.82</v>
      </c>
    </row>
    <row r="1038" spans="1:13" x14ac:dyDescent="0.25">
      <c r="A1038" s="6">
        <v>45015</v>
      </c>
      <c r="B1038" t="s">
        <v>358</v>
      </c>
      <c r="C1038" s="5" t="s">
        <v>2</v>
      </c>
      <c r="D1038" s="5" t="s">
        <v>62</v>
      </c>
      <c r="E1038" s="5" t="s">
        <v>22</v>
      </c>
      <c r="F1038" s="5" t="s">
        <v>1</v>
      </c>
      <c r="G1038" s="3">
        <f t="shared" si="65"/>
        <v>1.6393442622950821E-2</v>
      </c>
      <c r="H1038" s="5" t="s">
        <v>244</v>
      </c>
      <c r="I1038" s="1">
        <v>50</v>
      </c>
      <c r="J1038" s="4">
        <v>61</v>
      </c>
      <c r="K1038" s="1">
        <v>0</v>
      </c>
      <c r="L1038" s="1">
        <f t="shared" si="67"/>
        <v>-50</v>
      </c>
      <c r="M1038" s="1">
        <f t="shared" si="66"/>
        <v>13856.82</v>
      </c>
    </row>
    <row r="1039" spans="1:13" x14ac:dyDescent="0.25">
      <c r="A1039" s="6">
        <v>45015</v>
      </c>
      <c r="B1039" t="s">
        <v>437</v>
      </c>
      <c r="C1039" s="5" t="s">
        <v>2</v>
      </c>
      <c r="D1039" s="5" t="s">
        <v>62</v>
      </c>
      <c r="E1039" s="5" t="s">
        <v>22</v>
      </c>
      <c r="F1039" s="5" t="s">
        <v>1</v>
      </c>
      <c r="G1039" s="3">
        <f t="shared" si="65"/>
        <v>1.9607843137254902E-2</v>
      </c>
      <c r="H1039" s="5" t="s">
        <v>244</v>
      </c>
      <c r="I1039" s="1">
        <v>50</v>
      </c>
      <c r="J1039" s="4">
        <v>51</v>
      </c>
      <c r="K1039" s="1">
        <v>0</v>
      </c>
      <c r="L1039" s="1">
        <f t="shared" si="67"/>
        <v>-50</v>
      </c>
      <c r="M1039" s="1">
        <f t="shared" si="66"/>
        <v>13806.82</v>
      </c>
    </row>
    <row r="1040" spans="1:13" x14ac:dyDescent="0.25">
      <c r="A1040" s="6">
        <v>45015</v>
      </c>
      <c r="B1040" t="s">
        <v>476</v>
      </c>
      <c r="C1040" s="5" t="s">
        <v>2</v>
      </c>
      <c r="D1040" s="5" t="s">
        <v>62</v>
      </c>
      <c r="E1040" s="5" t="s">
        <v>3</v>
      </c>
      <c r="F1040" s="5" t="s">
        <v>1</v>
      </c>
      <c r="G1040" s="3">
        <f t="shared" si="65"/>
        <v>1.2345679012345678E-2</v>
      </c>
      <c r="H1040" s="5" t="s">
        <v>86</v>
      </c>
      <c r="I1040" s="1">
        <v>50</v>
      </c>
      <c r="J1040" s="4">
        <v>81</v>
      </c>
      <c r="K1040" s="1">
        <v>525</v>
      </c>
      <c r="L1040" s="1">
        <f t="shared" si="67"/>
        <v>475</v>
      </c>
      <c r="M1040" s="1">
        <f t="shared" si="66"/>
        <v>14281.82</v>
      </c>
    </row>
    <row r="1041" spans="1:13" x14ac:dyDescent="0.25">
      <c r="A1041" s="6">
        <v>45015</v>
      </c>
      <c r="B1041" t="s">
        <v>477</v>
      </c>
      <c r="C1041" s="5" t="s">
        <v>2</v>
      </c>
      <c r="D1041" s="5" t="s">
        <v>62</v>
      </c>
      <c r="E1041" s="5" t="s">
        <v>22</v>
      </c>
      <c r="F1041" s="5" t="s">
        <v>1</v>
      </c>
      <c r="G1041" s="3">
        <f t="shared" si="65"/>
        <v>7.9365079365079361E-3</v>
      </c>
      <c r="H1041" s="5" t="s">
        <v>408</v>
      </c>
      <c r="I1041" s="1">
        <v>50</v>
      </c>
      <c r="J1041" s="4">
        <v>126</v>
      </c>
      <c r="K1041" s="1">
        <v>0</v>
      </c>
      <c r="L1041" s="1">
        <f t="shared" si="67"/>
        <v>-50</v>
      </c>
      <c r="M1041" s="1">
        <f t="shared" si="66"/>
        <v>14231.82</v>
      </c>
    </row>
    <row r="1042" spans="1:13" x14ac:dyDescent="0.25">
      <c r="A1042" s="6">
        <v>45022</v>
      </c>
      <c r="B1042" t="s">
        <v>124</v>
      </c>
      <c r="C1042" s="5" t="s">
        <v>2</v>
      </c>
      <c r="D1042" s="5" t="s">
        <v>56</v>
      </c>
      <c r="E1042" s="5" t="s">
        <v>3</v>
      </c>
      <c r="F1042" s="5" t="s">
        <v>332</v>
      </c>
      <c r="G1042" s="3">
        <f t="shared" si="65"/>
        <v>0.1</v>
      </c>
      <c r="H1042" s="5" t="s">
        <v>25</v>
      </c>
      <c r="I1042" s="1">
        <v>50</v>
      </c>
      <c r="J1042" s="4">
        <v>10</v>
      </c>
      <c r="K1042" s="1">
        <v>500</v>
      </c>
      <c r="L1042" s="1">
        <f t="shared" si="67"/>
        <v>450</v>
      </c>
      <c r="M1042" s="1">
        <f t="shared" si="66"/>
        <v>14681.82</v>
      </c>
    </row>
    <row r="1043" spans="1:13" x14ac:dyDescent="0.25">
      <c r="A1043" s="6">
        <v>45022</v>
      </c>
      <c r="B1043" t="s">
        <v>113</v>
      </c>
      <c r="C1043" s="5" t="s">
        <v>2</v>
      </c>
      <c r="D1043" s="5" t="s">
        <v>56</v>
      </c>
      <c r="E1043" s="5" t="s">
        <v>219</v>
      </c>
      <c r="F1043" s="5" t="s">
        <v>1</v>
      </c>
      <c r="G1043" s="3">
        <f t="shared" si="65"/>
        <v>3.4482758620689655E-2</v>
      </c>
      <c r="H1043" s="5" t="s">
        <v>207</v>
      </c>
      <c r="I1043" s="1">
        <v>50</v>
      </c>
      <c r="J1043" s="4">
        <v>29</v>
      </c>
      <c r="K1043" s="1">
        <v>0</v>
      </c>
      <c r="L1043" s="1">
        <f t="shared" si="67"/>
        <v>-50</v>
      </c>
      <c r="M1043" s="1">
        <f t="shared" si="66"/>
        <v>14631.82</v>
      </c>
    </row>
    <row r="1044" spans="1:13" x14ac:dyDescent="0.25">
      <c r="A1044" s="6">
        <v>45022</v>
      </c>
      <c r="B1044" t="s">
        <v>355</v>
      </c>
      <c r="C1044" s="5" t="s">
        <v>2</v>
      </c>
      <c r="D1044" s="5" t="s">
        <v>56</v>
      </c>
      <c r="E1044" s="5" t="s">
        <v>3</v>
      </c>
      <c r="F1044" s="5" t="s">
        <v>1</v>
      </c>
      <c r="G1044" s="3">
        <f t="shared" si="65"/>
        <v>2.4390243902439025E-2</v>
      </c>
      <c r="H1044" s="5" t="s">
        <v>138</v>
      </c>
      <c r="I1044" s="1">
        <v>50</v>
      </c>
      <c r="J1044" s="4">
        <v>41</v>
      </c>
      <c r="K1044" s="1">
        <v>225</v>
      </c>
      <c r="L1044" s="1">
        <f t="shared" si="67"/>
        <v>175</v>
      </c>
      <c r="M1044" s="1">
        <f t="shared" si="66"/>
        <v>14806.82</v>
      </c>
    </row>
    <row r="1045" spans="1:13" x14ac:dyDescent="0.25">
      <c r="A1045" s="6">
        <v>45022</v>
      </c>
      <c r="B1045" t="s">
        <v>331</v>
      </c>
      <c r="C1045" s="5" t="s">
        <v>2</v>
      </c>
      <c r="D1045" s="5" t="s">
        <v>56</v>
      </c>
      <c r="E1045" s="5" t="s">
        <v>3</v>
      </c>
      <c r="F1045" s="5" t="s">
        <v>1</v>
      </c>
      <c r="G1045" s="3">
        <f t="shared" si="65"/>
        <v>1.7857142857142856E-2</v>
      </c>
      <c r="H1045" s="5" t="s">
        <v>314</v>
      </c>
      <c r="I1045" s="1">
        <v>50</v>
      </c>
      <c r="J1045" s="4">
        <v>56</v>
      </c>
      <c r="K1045" s="1">
        <v>0</v>
      </c>
      <c r="L1045" s="1">
        <f t="shared" si="67"/>
        <v>-50</v>
      </c>
      <c r="M1045" s="1">
        <f t="shared" si="66"/>
        <v>14756.82</v>
      </c>
    </row>
    <row r="1046" spans="1:13" x14ac:dyDescent="0.25">
      <c r="A1046" s="6">
        <v>45022</v>
      </c>
      <c r="B1046" t="s">
        <v>284</v>
      </c>
      <c r="C1046" s="5" t="s">
        <v>2</v>
      </c>
      <c r="D1046" s="5" t="s">
        <v>56</v>
      </c>
      <c r="E1046" s="5" t="s">
        <v>23</v>
      </c>
      <c r="F1046" s="5" t="s">
        <v>1</v>
      </c>
      <c r="G1046" s="3">
        <f t="shared" si="65"/>
        <v>1.6393442622950821E-2</v>
      </c>
      <c r="H1046" s="5" t="s">
        <v>51</v>
      </c>
      <c r="I1046" s="1">
        <v>50</v>
      </c>
      <c r="J1046" s="4">
        <v>61</v>
      </c>
      <c r="K1046" s="1">
        <v>0</v>
      </c>
      <c r="L1046" s="1">
        <f t="shared" si="67"/>
        <v>-50</v>
      </c>
      <c r="M1046" s="1">
        <f t="shared" si="66"/>
        <v>14706.82</v>
      </c>
    </row>
    <row r="1047" spans="1:13" x14ac:dyDescent="0.25">
      <c r="A1047" s="6">
        <v>45029</v>
      </c>
      <c r="B1047" t="s">
        <v>418</v>
      </c>
      <c r="C1047" s="5" t="s">
        <v>2</v>
      </c>
      <c r="D1047" s="5" t="s">
        <v>59</v>
      </c>
      <c r="E1047" s="5" t="s">
        <v>3</v>
      </c>
      <c r="F1047" s="5" t="s">
        <v>332</v>
      </c>
      <c r="G1047" s="3">
        <f t="shared" si="65"/>
        <v>4.3478260869565216E-2</v>
      </c>
      <c r="H1047" s="5" t="s">
        <v>285</v>
      </c>
      <c r="I1047" s="1">
        <v>50</v>
      </c>
      <c r="J1047" s="4">
        <v>23</v>
      </c>
      <c r="K1047" s="1">
        <v>0</v>
      </c>
      <c r="L1047" s="1">
        <f t="shared" si="67"/>
        <v>-50</v>
      </c>
      <c r="M1047" s="1">
        <f t="shared" si="66"/>
        <v>14656.82</v>
      </c>
    </row>
    <row r="1048" spans="1:13" x14ac:dyDescent="0.25">
      <c r="A1048" s="6">
        <v>45029</v>
      </c>
      <c r="B1048" t="s">
        <v>286</v>
      </c>
      <c r="C1048" s="5" t="s">
        <v>2</v>
      </c>
      <c r="D1048" s="5" t="s">
        <v>59</v>
      </c>
      <c r="E1048" s="5" t="s">
        <v>3</v>
      </c>
      <c r="F1048" s="5" t="s">
        <v>1</v>
      </c>
      <c r="G1048" s="3">
        <f t="shared" si="65"/>
        <v>3.2258064516129031E-2</v>
      </c>
      <c r="H1048" s="5" t="s">
        <v>40</v>
      </c>
      <c r="I1048" s="1">
        <v>50</v>
      </c>
      <c r="J1048" s="4">
        <v>31</v>
      </c>
      <c r="K1048" s="1">
        <v>0</v>
      </c>
      <c r="L1048" s="1">
        <f t="shared" si="67"/>
        <v>-50</v>
      </c>
      <c r="M1048" s="1">
        <f t="shared" si="66"/>
        <v>14606.82</v>
      </c>
    </row>
    <row r="1049" spans="1:13" x14ac:dyDescent="0.25">
      <c r="A1049" s="6">
        <v>45029</v>
      </c>
      <c r="B1049" t="s">
        <v>354</v>
      </c>
      <c r="C1049" s="5" t="s">
        <v>2</v>
      </c>
      <c r="D1049" s="5" t="s">
        <v>59</v>
      </c>
      <c r="E1049" s="5" t="s">
        <v>3</v>
      </c>
      <c r="F1049" s="5" t="s">
        <v>1</v>
      </c>
      <c r="G1049" s="3">
        <f t="shared" si="65"/>
        <v>1.098901098901099E-2</v>
      </c>
      <c r="H1049" s="5" t="s">
        <v>47</v>
      </c>
      <c r="I1049" s="1">
        <v>50</v>
      </c>
      <c r="J1049" s="4">
        <v>91</v>
      </c>
      <c r="K1049" s="1">
        <v>0</v>
      </c>
      <c r="L1049" s="1">
        <f t="shared" si="67"/>
        <v>-50</v>
      </c>
      <c r="M1049" s="1">
        <f t="shared" si="66"/>
        <v>14556.82</v>
      </c>
    </row>
    <row r="1050" spans="1:13" x14ac:dyDescent="0.25">
      <c r="A1050" s="6">
        <v>45029</v>
      </c>
      <c r="B1050" t="s">
        <v>233</v>
      </c>
      <c r="C1050" s="5" t="s">
        <v>2</v>
      </c>
      <c r="D1050" s="5" t="s">
        <v>59</v>
      </c>
      <c r="E1050" s="5" t="s">
        <v>20</v>
      </c>
      <c r="F1050" s="5" t="s">
        <v>1</v>
      </c>
      <c r="G1050" s="3">
        <f t="shared" ref="G1050:G1113" si="68">1/J1050</f>
        <v>1.2345679012345678E-2</v>
      </c>
      <c r="H1050" s="5" t="s">
        <v>40</v>
      </c>
      <c r="I1050" s="1">
        <v>50</v>
      </c>
      <c r="J1050" s="4">
        <v>81</v>
      </c>
      <c r="K1050" s="1">
        <v>0</v>
      </c>
      <c r="L1050" s="1">
        <f t="shared" si="67"/>
        <v>-50</v>
      </c>
      <c r="M1050" s="1">
        <f t="shared" si="66"/>
        <v>14506.82</v>
      </c>
    </row>
    <row r="1051" spans="1:13" x14ac:dyDescent="0.25">
      <c r="A1051" s="6">
        <v>45029</v>
      </c>
      <c r="B1051" t="s">
        <v>288</v>
      </c>
      <c r="C1051" s="5" t="s">
        <v>2</v>
      </c>
      <c r="D1051" s="5" t="s">
        <v>59</v>
      </c>
      <c r="E1051" s="5" t="s">
        <v>280</v>
      </c>
      <c r="F1051" s="5" t="s">
        <v>1</v>
      </c>
      <c r="G1051" s="3">
        <f t="shared" si="68"/>
        <v>9.0090090090090089E-3</v>
      </c>
      <c r="H1051" s="5" t="s">
        <v>40</v>
      </c>
      <c r="I1051" s="1">
        <v>50</v>
      </c>
      <c r="J1051" s="4">
        <v>111</v>
      </c>
      <c r="K1051" s="1">
        <v>0</v>
      </c>
      <c r="L1051" s="1">
        <f t="shared" si="67"/>
        <v>-50</v>
      </c>
      <c r="M1051" s="1">
        <f t="shared" si="66"/>
        <v>14456.82</v>
      </c>
    </row>
    <row r="1052" spans="1:13" x14ac:dyDescent="0.25">
      <c r="A1052" s="6">
        <v>45029</v>
      </c>
      <c r="B1052" t="s">
        <v>129</v>
      </c>
      <c r="C1052" s="5" t="s">
        <v>2</v>
      </c>
      <c r="D1052" s="5" t="s">
        <v>59</v>
      </c>
      <c r="E1052" s="5" t="s">
        <v>22</v>
      </c>
      <c r="F1052" s="5" t="s">
        <v>1</v>
      </c>
      <c r="G1052" s="3">
        <f t="shared" si="68"/>
        <v>7.9365079365079361E-3</v>
      </c>
      <c r="H1052" s="5" t="s">
        <v>40</v>
      </c>
      <c r="I1052" s="1">
        <v>50</v>
      </c>
      <c r="J1052" s="4">
        <v>126</v>
      </c>
      <c r="K1052" s="1">
        <v>0</v>
      </c>
      <c r="L1052" s="1">
        <f t="shared" si="67"/>
        <v>-50</v>
      </c>
      <c r="M1052" s="1">
        <f t="shared" ref="M1052:M1115" si="69">M1051+L1052</f>
        <v>14406.82</v>
      </c>
    </row>
    <row r="1053" spans="1:13" x14ac:dyDescent="0.25">
      <c r="A1053" s="6">
        <v>45029</v>
      </c>
      <c r="B1053" t="s">
        <v>394</v>
      </c>
      <c r="C1053" s="5" t="s">
        <v>2</v>
      </c>
      <c r="D1053" s="5" t="s">
        <v>59</v>
      </c>
      <c r="E1053" s="5" t="s">
        <v>22</v>
      </c>
      <c r="F1053" s="5" t="s">
        <v>1</v>
      </c>
      <c r="G1053" s="3">
        <f t="shared" si="68"/>
        <v>7.9365079365079361E-3</v>
      </c>
      <c r="H1053" s="5" t="s">
        <v>138</v>
      </c>
      <c r="I1053" s="1">
        <v>50</v>
      </c>
      <c r="J1053" s="4">
        <v>126</v>
      </c>
      <c r="K1053" s="1">
        <v>325</v>
      </c>
      <c r="L1053" s="1">
        <f t="shared" si="67"/>
        <v>275</v>
      </c>
      <c r="M1053" s="1">
        <f t="shared" si="69"/>
        <v>14681.82</v>
      </c>
    </row>
    <row r="1054" spans="1:13" x14ac:dyDescent="0.25">
      <c r="A1054" s="6">
        <v>45036</v>
      </c>
      <c r="B1054" t="s">
        <v>478</v>
      </c>
      <c r="C1054" s="5" t="s">
        <v>2</v>
      </c>
      <c r="D1054" s="5" t="s">
        <v>229</v>
      </c>
      <c r="E1054" s="5" t="s">
        <v>3</v>
      </c>
      <c r="F1054" s="5" t="s">
        <v>332</v>
      </c>
      <c r="G1054" s="3">
        <f t="shared" si="68"/>
        <v>4.7619047619047616E-2</v>
      </c>
      <c r="H1054" s="5" t="s">
        <v>121</v>
      </c>
      <c r="I1054" s="1">
        <v>50</v>
      </c>
      <c r="J1054" s="4">
        <v>21</v>
      </c>
      <c r="K1054" s="1">
        <v>0</v>
      </c>
      <c r="L1054" s="1">
        <f t="shared" si="67"/>
        <v>-50</v>
      </c>
      <c r="M1054" s="1">
        <f t="shared" si="69"/>
        <v>14631.82</v>
      </c>
    </row>
    <row r="1055" spans="1:13" x14ac:dyDescent="0.25">
      <c r="A1055" s="6">
        <v>45036</v>
      </c>
      <c r="B1055" t="s">
        <v>479</v>
      </c>
      <c r="C1055" s="5" t="s">
        <v>2</v>
      </c>
      <c r="D1055" s="5" t="s">
        <v>229</v>
      </c>
      <c r="E1055" s="5" t="s">
        <v>23</v>
      </c>
      <c r="F1055" s="5" t="s">
        <v>1</v>
      </c>
      <c r="G1055" s="3">
        <f t="shared" si="68"/>
        <v>1.7857142857142856E-2</v>
      </c>
      <c r="H1055" s="5" t="s">
        <v>187</v>
      </c>
      <c r="I1055" s="1">
        <v>50</v>
      </c>
      <c r="J1055" s="4">
        <v>56</v>
      </c>
      <c r="K1055" s="1">
        <v>0</v>
      </c>
      <c r="L1055" s="1">
        <f t="shared" si="67"/>
        <v>-50</v>
      </c>
      <c r="M1055" s="1">
        <f t="shared" si="69"/>
        <v>14581.82</v>
      </c>
    </row>
    <row r="1056" spans="1:13" x14ac:dyDescent="0.25">
      <c r="A1056" s="6">
        <v>45036</v>
      </c>
      <c r="B1056" t="s">
        <v>480</v>
      </c>
      <c r="C1056" s="5" t="s">
        <v>2</v>
      </c>
      <c r="D1056" s="5" t="s">
        <v>229</v>
      </c>
      <c r="E1056" s="5" t="s">
        <v>20</v>
      </c>
      <c r="F1056" s="5" t="s">
        <v>1</v>
      </c>
      <c r="G1056" s="3">
        <f t="shared" si="68"/>
        <v>1.4925373134328358E-2</v>
      </c>
      <c r="H1056" s="5" t="s">
        <v>187</v>
      </c>
      <c r="I1056" s="1">
        <v>50</v>
      </c>
      <c r="J1056" s="4">
        <v>67</v>
      </c>
      <c r="K1056" s="1">
        <v>0</v>
      </c>
      <c r="L1056" s="1">
        <f t="shared" si="67"/>
        <v>-50</v>
      </c>
      <c r="M1056" s="1">
        <f t="shared" si="69"/>
        <v>14531.82</v>
      </c>
    </row>
    <row r="1057" spans="1:13" x14ac:dyDescent="0.25">
      <c r="A1057" s="6">
        <v>45036</v>
      </c>
      <c r="B1057" t="s">
        <v>481</v>
      </c>
      <c r="C1057" s="5" t="s">
        <v>2</v>
      </c>
      <c r="D1057" s="5" t="s">
        <v>229</v>
      </c>
      <c r="E1057" s="5" t="s">
        <v>17</v>
      </c>
      <c r="F1057" s="5" t="s">
        <v>1</v>
      </c>
      <c r="G1057" s="3">
        <f t="shared" si="68"/>
        <v>1.2345679012345678E-2</v>
      </c>
      <c r="H1057" s="5" t="s">
        <v>40</v>
      </c>
      <c r="I1057" s="1">
        <v>50</v>
      </c>
      <c r="J1057" s="4">
        <v>81</v>
      </c>
      <c r="K1057" s="1">
        <v>0</v>
      </c>
      <c r="L1057" s="1">
        <f t="shared" si="67"/>
        <v>-50</v>
      </c>
      <c r="M1057" s="1">
        <f t="shared" si="69"/>
        <v>14481.82</v>
      </c>
    </row>
    <row r="1058" spans="1:13" x14ac:dyDescent="0.25">
      <c r="A1058" s="6">
        <v>45036</v>
      </c>
      <c r="B1058" t="s">
        <v>482</v>
      </c>
      <c r="C1058" s="5" t="s">
        <v>2</v>
      </c>
      <c r="D1058" s="5" t="s">
        <v>229</v>
      </c>
      <c r="E1058" s="5" t="s">
        <v>3</v>
      </c>
      <c r="F1058" s="5" t="s">
        <v>1</v>
      </c>
      <c r="G1058" s="3">
        <f t="shared" si="68"/>
        <v>2.4390243902439025E-2</v>
      </c>
      <c r="H1058" s="5" t="s">
        <v>187</v>
      </c>
      <c r="I1058" s="1">
        <v>50</v>
      </c>
      <c r="J1058" s="4">
        <v>41</v>
      </c>
      <c r="K1058" s="1">
        <v>0</v>
      </c>
      <c r="L1058" s="1">
        <f t="shared" si="67"/>
        <v>-50</v>
      </c>
      <c r="M1058" s="1">
        <f t="shared" si="69"/>
        <v>14431.82</v>
      </c>
    </row>
    <row r="1059" spans="1:13" x14ac:dyDescent="0.25">
      <c r="A1059" s="6">
        <v>45036</v>
      </c>
      <c r="B1059" t="s">
        <v>483</v>
      </c>
      <c r="C1059" s="5" t="s">
        <v>2</v>
      </c>
      <c r="D1059" s="5" t="s">
        <v>229</v>
      </c>
      <c r="E1059" s="5" t="s">
        <v>18</v>
      </c>
      <c r="F1059" s="5" t="s">
        <v>1</v>
      </c>
      <c r="G1059" s="3">
        <f t="shared" si="68"/>
        <v>2.4390243902439025E-2</v>
      </c>
      <c r="H1059" s="5" t="s">
        <v>138</v>
      </c>
      <c r="I1059" s="1">
        <v>50</v>
      </c>
      <c r="J1059" s="4">
        <v>41</v>
      </c>
      <c r="K1059" s="1">
        <v>0</v>
      </c>
      <c r="L1059" s="1">
        <f t="shared" si="67"/>
        <v>-50</v>
      </c>
      <c r="M1059" s="1">
        <f t="shared" si="69"/>
        <v>14381.82</v>
      </c>
    </row>
    <row r="1060" spans="1:13" x14ac:dyDescent="0.25">
      <c r="A1060" s="6">
        <v>45043</v>
      </c>
      <c r="B1060" t="s">
        <v>283</v>
      </c>
      <c r="C1060" s="5" t="s">
        <v>2</v>
      </c>
      <c r="D1060" s="5" t="s">
        <v>429</v>
      </c>
      <c r="E1060" s="5" t="s">
        <v>22</v>
      </c>
      <c r="F1060" s="5" t="s">
        <v>1</v>
      </c>
      <c r="G1060" s="3">
        <f t="shared" si="68"/>
        <v>2.9411764705882353E-2</v>
      </c>
      <c r="H1060" s="5" t="s">
        <v>92</v>
      </c>
      <c r="I1060" s="1">
        <v>50</v>
      </c>
      <c r="J1060" s="4">
        <v>34</v>
      </c>
      <c r="K1060" s="1">
        <v>0</v>
      </c>
      <c r="L1060" s="1">
        <f t="shared" si="67"/>
        <v>-50</v>
      </c>
      <c r="M1060" s="1">
        <f t="shared" si="69"/>
        <v>14331.82</v>
      </c>
    </row>
    <row r="1061" spans="1:13" x14ac:dyDescent="0.25">
      <c r="A1061" s="6">
        <v>45043</v>
      </c>
      <c r="B1061" t="s">
        <v>437</v>
      </c>
      <c r="C1061" s="5" t="s">
        <v>2</v>
      </c>
      <c r="D1061" s="5" t="s">
        <v>429</v>
      </c>
      <c r="E1061" s="5" t="s">
        <v>22</v>
      </c>
      <c r="F1061" s="5" t="s">
        <v>1</v>
      </c>
      <c r="G1061" s="3">
        <f t="shared" si="68"/>
        <v>1.9607843137254902E-2</v>
      </c>
      <c r="H1061" s="5" t="s">
        <v>40</v>
      </c>
      <c r="I1061" s="1">
        <v>50</v>
      </c>
      <c r="J1061" s="4">
        <v>51</v>
      </c>
      <c r="K1061" s="1">
        <v>0</v>
      </c>
      <c r="L1061" s="1">
        <f t="shared" si="67"/>
        <v>-50</v>
      </c>
      <c r="M1061" s="1">
        <f t="shared" si="69"/>
        <v>14281.82</v>
      </c>
    </row>
    <row r="1062" spans="1:13" x14ac:dyDescent="0.25">
      <c r="A1062" s="6">
        <v>45043</v>
      </c>
      <c r="B1062" t="s">
        <v>173</v>
      </c>
      <c r="C1062" s="5" t="s">
        <v>2</v>
      </c>
      <c r="D1062" s="5" t="s">
        <v>429</v>
      </c>
      <c r="E1062" s="5" t="s">
        <v>22</v>
      </c>
      <c r="F1062" s="5" t="s">
        <v>1</v>
      </c>
      <c r="G1062" s="3">
        <f t="shared" si="68"/>
        <v>1.7857142857142856E-2</v>
      </c>
      <c r="H1062" s="5" t="s">
        <v>179</v>
      </c>
      <c r="I1062" s="1">
        <v>50</v>
      </c>
      <c r="J1062" s="4">
        <v>56</v>
      </c>
      <c r="K1062" s="1">
        <v>0</v>
      </c>
      <c r="L1062" s="1">
        <f t="shared" si="67"/>
        <v>-50</v>
      </c>
      <c r="M1062" s="1">
        <f t="shared" si="69"/>
        <v>14231.82</v>
      </c>
    </row>
    <row r="1063" spans="1:13" x14ac:dyDescent="0.25">
      <c r="A1063" s="6">
        <v>45043</v>
      </c>
      <c r="B1063" t="s">
        <v>239</v>
      </c>
      <c r="C1063" s="5" t="s">
        <v>2</v>
      </c>
      <c r="D1063" s="5" t="s">
        <v>429</v>
      </c>
      <c r="E1063" s="5" t="s">
        <v>3</v>
      </c>
      <c r="F1063" s="5" t="s">
        <v>1</v>
      </c>
      <c r="G1063" s="3">
        <f t="shared" si="68"/>
        <v>1.2345679012345678E-2</v>
      </c>
      <c r="H1063" s="5" t="s">
        <v>272</v>
      </c>
      <c r="I1063" s="1">
        <v>50</v>
      </c>
      <c r="J1063" s="4">
        <v>81</v>
      </c>
      <c r="K1063" s="1">
        <v>0</v>
      </c>
      <c r="L1063" s="1">
        <f t="shared" si="67"/>
        <v>-50</v>
      </c>
      <c r="M1063" s="1">
        <f t="shared" si="69"/>
        <v>14181.82</v>
      </c>
    </row>
    <row r="1064" spans="1:13" x14ac:dyDescent="0.25">
      <c r="A1064" s="6">
        <v>45050</v>
      </c>
      <c r="B1064" t="s">
        <v>148</v>
      </c>
      <c r="C1064" s="5" t="s">
        <v>2</v>
      </c>
      <c r="D1064" s="5" t="s">
        <v>66</v>
      </c>
      <c r="E1064" s="5" t="s">
        <v>3</v>
      </c>
      <c r="F1064" s="5" t="s">
        <v>332</v>
      </c>
      <c r="G1064" s="3">
        <f t="shared" si="68"/>
        <v>5.8823529411764705E-2</v>
      </c>
      <c r="H1064" s="5" t="s">
        <v>86</v>
      </c>
      <c r="I1064" s="1">
        <v>50</v>
      </c>
      <c r="J1064" s="4">
        <v>17</v>
      </c>
      <c r="K1064" s="1">
        <v>0</v>
      </c>
      <c r="L1064" s="1">
        <f t="shared" si="67"/>
        <v>-50</v>
      </c>
      <c r="M1064" s="1">
        <f t="shared" si="69"/>
        <v>14131.82</v>
      </c>
    </row>
    <row r="1065" spans="1:13" x14ac:dyDescent="0.25">
      <c r="A1065" s="6">
        <v>45050</v>
      </c>
      <c r="B1065" t="s">
        <v>313</v>
      </c>
      <c r="C1065" s="5" t="s">
        <v>2</v>
      </c>
      <c r="D1065" s="5" t="s">
        <v>66</v>
      </c>
      <c r="E1065" s="5" t="s">
        <v>3</v>
      </c>
      <c r="F1065" s="5" t="s">
        <v>1</v>
      </c>
      <c r="G1065" s="3">
        <f t="shared" si="68"/>
        <v>2.1739130434782608E-2</v>
      </c>
      <c r="H1065" s="5" t="s">
        <v>81</v>
      </c>
      <c r="I1065" s="1">
        <v>50</v>
      </c>
      <c r="J1065" s="4">
        <v>46</v>
      </c>
      <c r="K1065" s="1">
        <v>0</v>
      </c>
      <c r="L1065" s="1">
        <f t="shared" si="67"/>
        <v>-50</v>
      </c>
      <c r="M1065" s="1">
        <f t="shared" si="69"/>
        <v>14081.82</v>
      </c>
    </row>
    <row r="1066" spans="1:13" x14ac:dyDescent="0.25">
      <c r="A1066" s="6">
        <v>45050</v>
      </c>
      <c r="B1066" t="s">
        <v>283</v>
      </c>
      <c r="C1066" s="5" t="s">
        <v>2</v>
      </c>
      <c r="D1066" s="5" t="s">
        <v>66</v>
      </c>
      <c r="E1066" s="5" t="s">
        <v>19</v>
      </c>
      <c r="F1066" s="5" t="s">
        <v>1</v>
      </c>
      <c r="G1066" s="3">
        <f t="shared" si="68"/>
        <v>9.9009900990099011E-3</v>
      </c>
      <c r="H1066" s="5" t="s">
        <v>40</v>
      </c>
      <c r="I1066" s="1">
        <v>50</v>
      </c>
      <c r="J1066" s="4">
        <v>101</v>
      </c>
      <c r="K1066" s="1">
        <v>0</v>
      </c>
      <c r="L1066" s="1">
        <f t="shared" si="67"/>
        <v>-50</v>
      </c>
      <c r="M1066" s="1">
        <f t="shared" si="69"/>
        <v>14031.82</v>
      </c>
    </row>
    <row r="1067" spans="1:13" x14ac:dyDescent="0.25">
      <c r="A1067" s="6">
        <v>45050</v>
      </c>
      <c r="B1067" t="s">
        <v>42</v>
      </c>
      <c r="C1067" s="5" t="s">
        <v>2</v>
      </c>
      <c r="D1067" s="5" t="s">
        <v>66</v>
      </c>
      <c r="E1067" s="5" t="s">
        <v>20</v>
      </c>
      <c r="F1067" s="5" t="s">
        <v>1</v>
      </c>
      <c r="G1067" s="3">
        <f t="shared" si="68"/>
        <v>7.9365079365079361E-3</v>
      </c>
      <c r="H1067" s="5" t="s">
        <v>214</v>
      </c>
      <c r="I1067" s="1">
        <v>50</v>
      </c>
      <c r="J1067" s="4">
        <v>126</v>
      </c>
      <c r="K1067" s="1">
        <v>0</v>
      </c>
      <c r="L1067" s="1">
        <f t="shared" si="67"/>
        <v>-50</v>
      </c>
      <c r="M1067" s="1">
        <f t="shared" si="69"/>
        <v>13981.82</v>
      </c>
    </row>
    <row r="1068" spans="1:13" x14ac:dyDescent="0.25">
      <c r="A1068" s="6">
        <v>45050</v>
      </c>
      <c r="B1068" t="s">
        <v>417</v>
      </c>
      <c r="C1068" s="5" t="s">
        <v>2</v>
      </c>
      <c r="D1068" s="5" t="s">
        <v>66</v>
      </c>
      <c r="E1068" s="5" t="s">
        <v>22</v>
      </c>
      <c r="F1068" s="5" t="s">
        <v>1</v>
      </c>
      <c r="G1068" s="3">
        <f t="shared" si="68"/>
        <v>6.6225165562913907E-3</v>
      </c>
      <c r="H1068" s="5" t="s">
        <v>304</v>
      </c>
      <c r="I1068" s="1">
        <v>50</v>
      </c>
      <c r="J1068" s="4">
        <v>151</v>
      </c>
      <c r="K1068" s="1">
        <v>0</v>
      </c>
      <c r="L1068" s="1">
        <f t="shared" si="67"/>
        <v>-50</v>
      </c>
      <c r="M1068" s="1">
        <f t="shared" si="69"/>
        <v>13931.82</v>
      </c>
    </row>
    <row r="1069" spans="1:13" x14ac:dyDescent="0.25">
      <c r="A1069" s="6">
        <v>45050</v>
      </c>
      <c r="B1069" t="s">
        <v>382</v>
      </c>
      <c r="C1069" s="5" t="s">
        <v>2</v>
      </c>
      <c r="D1069" s="5" t="s">
        <v>66</v>
      </c>
      <c r="E1069" s="5" t="s">
        <v>20</v>
      </c>
      <c r="F1069" s="5" t="s">
        <v>1</v>
      </c>
      <c r="G1069" s="3">
        <f t="shared" si="68"/>
        <v>6.6225165562913907E-3</v>
      </c>
      <c r="H1069" s="5" t="s">
        <v>40</v>
      </c>
      <c r="I1069" s="1">
        <v>50</v>
      </c>
      <c r="J1069" s="4">
        <v>151</v>
      </c>
      <c r="K1069" s="1">
        <v>0</v>
      </c>
      <c r="L1069" s="1">
        <f t="shared" si="67"/>
        <v>-50</v>
      </c>
      <c r="M1069" s="1">
        <f t="shared" si="69"/>
        <v>13881.82</v>
      </c>
    </row>
    <row r="1070" spans="1:13" x14ac:dyDescent="0.25">
      <c r="A1070" s="6">
        <v>45064</v>
      </c>
      <c r="B1070" t="s">
        <v>148</v>
      </c>
      <c r="C1070" s="5" t="s">
        <v>2</v>
      </c>
      <c r="D1070" s="5" t="s">
        <v>115</v>
      </c>
      <c r="E1070" s="5" t="s">
        <v>3</v>
      </c>
      <c r="F1070" s="5" t="s">
        <v>332</v>
      </c>
      <c r="G1070" s="3">
        <f t="shared" si="68"/>
        <v>4.7619047619047616E-2</v>
      </c>
      <c r="H1070" s="5" t="s">
        <v>179</v>
      </c>
      <c r="I1070" s="1">
        <v>50</v>
      </c>
      <c r="J1070" s="4">
        <v>21</v>
      </c>
      <c r="K1070" s="1">
        <v>0</v>
      </c>
      <c r="L1070" s="1">
        <f t="shared" si="67"/>
        <v>-50</v>
      </c>
      <c r="M1070" s="1">
        <f t="shared" si="69"/>
        <v>13831.82</v>
      </c>
    </row>
    <row r="1071" spans="1:13" x14ac:dyDescent="0.25">
      <c r="A1071" s="6">
        <v>45064</v>
      </c>
      <c r="B1071" t="s">
        <v>418</v>
      </c>
      <c r="C1071" s="5" t="s">
        <v>2</v>
      </c>
      <c r="D1071" s="5" t="s">
        <v>115</v>
      </c>
      <c r="E1071" s="5" t="s">
        <v>23</v>
      </c>
      <c r="F1071" s="5" t="s">
        <v>1</v>
      </c>
      <c r="G1071" s="3">
        <f t="shared" si="68"/>
        <v>3.2258064516129031E-2</v>
      </c>
      <c r="H1071" s="5" t="s">
        <v>40</v>
      </c>
      <c r="I1071" s="1">
        <v>50</v>
      </c>
      <c r="J1071" s="4">
        <v>31</v>
      </c>
      <c r="K1071" s="1">
        <v>0</v>
      </c>
      <c r="L1071" s="1">
        <f t="shared" si="67"/>
        <v>-50</v>
      </c>
      <c r="M1071" s="1">
        <f t="shared" si="69"/>
        <v>13781.82</v>
      </c>
    </row>
    <row r="1072" spans="1:13" x14ac:dyDescent="0.25">
      <c r="A1072" s="6">
        <v>45064</v>
      </c>
      <c r="B1072" t="s">
        <v>343</v>
      </c>
      <c r="C1072" s="5" t="s">
        <v>2</v>
      </c>
      <c r="D1072" s="5" t="s">
        <v>115</v>
      </c>
      <c r="E1072" s="5" t="s">
        <v>3</v>
      </c>
      <c r="F1072" s="5" t="s">
        <v>1</v>
      </c>
      <c r="G1072" s="3">
        <f t="shared" si="68"/>
        <v>2.9411764705882353E-2</v>
      </c>
      <c r="H1072" s="5" t="s">
        <v>40</v>
      </c>
      <c r="I1072" s="1">
        <v>50</v>
      </c>
      <c r="J1072" s="4">
        <v>34</v>
      </c>
      <c r="K1072" s="1">
        <v>0</v>
      </c>
      <c r="L1072" s="1">
        <f t="shared" si="67"/>
        <v>-50</v>
      </c>
      <c r="M1072" s="1">
        <f t="shared" si="69"/>
        <v>13731.82</v>
      </c>
    </row>
    <row r="1073" spans="1:13" x14ac:dyDescent="0.25">
      <c r="A1073" s="6">
        <v>45064</v>
      </c>
      <c r="B1073" t="s">
        <v>331</v>
      </c>
      <c r="C1073" s="5" t="s">
        <v>2</v>
      </c>
      <c r="D1073" s="5" t="s">
        <v>115</v>
      </c>
      <c r="E1073" s="5" t="s">
        <v>3</v>
      </c>
      <c r="F1073" s="5" t="s">
        <v>1</v>
      </c>
      <c r="G1073" s="3">
        <f t="shared" si="68"/>
        <v>2.7777777777777776E-2</v>
      </c>
      <c r="H1073" s="5" t="s">
        <v>112</v>
      </c>
      <c r="I1073" s="1">
        <v>50</v>
      </c>
      <c r="J1073" s="4">
        <v>36</v>
      </c>
      <c r="K1073" s="1">
        <v>0</v>
      </c>
      <c r="L1073" s="1">
        <f t="shared" si="67"/>
        <v>-50</v>
      </c>
      <c r="M1073" s="1">
        <f t="shared" si="69"/>
        <v>13681.82</v>
      </c>
    </row>
    <row r="1074" spans="1:13" x14ac:dyDescent="0.25">
      <c r="A1074" s="6">
        <v>45064</v>
      </c>
      <c r="B1074" t="s">
        <v>79</v>
      </c>
      <c r="C1074" s="5" t="s">
        <v>2</v>
      </c>
      <c r="D1074" s="5" t="s">
        <v>115</v>
      </c>
      <c r="E1074" s="5" t="s">
        <v>3</v>
      </c>
      <c r="F1074" s="5" t="s">
        <v>1</v>
      </c>
      <c r="G1074" s="3">
        <f t="shared" si="68"/>
        <v>1.3157894736842105E-2</v>
      </c>
      <c r="H1074" s="5" t="s">
        <v>40</v>
      </c>
      <c r="I1074" s="1">
        <v>50</v>
      </c>
      <c r="J1074" s="4">
        <v>76</v>
      </c>
      <c r="K1074" s="1">
        <v>0</v>
      </c>
      <c r="L1074" s="1">
        <f t="shared" si="67"/>
        <v>-50</v>
      </c>
      <c r="M1074" s="1">
        <f t="shared" si="69"/>
        <v>13631.82</v>
      </c>
    </row>
    <row r="1075" spans="1:13" x14ac:dyDescent="0.25">
      <c r="A1075" s="6">
        <v>45071</v>
      </c>
      <c r="B1075" t="s">
        <v>79</v>
      </c>
      <c r="C1075" s="5" t="s">
        <v>2</v>
      </c>
      <c r="D1075" s="5" t="s">
        <v>373</v>
      </c>
      <c r="E1075" s="5" t="s">
        <v>22</v>
      </c>
      <c r="F1075" s="5" t="s">
        <v>1</v>
      </c>
      <c r="G1075" s="3">
        <f t="shared" si="68"/>
        <v>3.4482758620689655E-2</v>
      </c>
      <c r="H1075" s="5" t="s">
        <v>82</v>
      </c>
      <c r="I1075" s="1">
        <v>50</v>
      </c>
      <c r="J1075" s="4">
        <v>29</v>
      </c>
      <c r="K1075" s="1">
        <v>200</v>
      </c>
      <c r="L1075" s="1">
        <f t="shared" si="67"/>
        <v>150</v>
      </c>
      <c r="M1075" s="1">
        <f t="shared" si="69"/>
        <v>13781.82</v>
      </c>
    </row>
    <row r="1076" spans="1:13" x14ac:dyDescent="0.25">
      <c r="A1076" s="6">
        <v>45071</v>
      </c>
      <c r="B1076" t="s">
        <v>284</v>
      </c>
      <c r="C1076" s="5" t="s">
        <v>2</v>
      </c>
      <c r="D1076" s="5" t="s">
        <v>373</v>
      </c>
      <c r="E1076" s="5" t="s">
        <v>3</v>
      </c>
      <c r="F1076" s="5" t="s">
        <v>1</v>
      </c>
      <c r="G1076" s="3">
        <f t="shared" si="68"/>
        <v>3.2258064516129031E-2</v>
      </c>
      <c r="H1076" s="5" t="s">
        <v>41</v>
      </c>
      <c r="I1076" s="1">
        <v>50</v>
      </c>
      <c r="J1076" s="4">
        <v>31</v>
      </c>
      <c r="K1076" s="1">
        <v>0</v>
      </c>
      <c r="L1076" s="1">
        <f t="shared" ref="L1076:L1139" si="70">K1076-I1076</f>
        <v>-50</v>
      </c>
      <c r="M1076" s="1">
        <f t="shared" si="69"/>
        <v>13731.82</v>
      </c>
    </row>
    <row r="1077" spans="1:13" x14ac:dyDescent="0.25">
      <c r="A1077" s="6">
        <v>45071</v>
      </c>
      <c r="B1077" t="s">
        <v>394</v>
      </c>
      <c r="C1077" s="5" t="s">
        <v>2</v>
      </c>
      <c r="D1077" s="5" t="s">
        <v>373</v>
      </c>
      <c r="E1077" s="5" t="s">
        <v>19</v>
      </c>
      <c r="F1077" s="5" t="s">
        <v>1</v>
      </c>
      <c r="G1077" s="3">
        <f t="shared" si="68"/>
        <v>2.4390243902439025E-2</v>
      </c>
      <c r="H1077" s="5" t="s">
        <v>40</v>
      </c>
      <c r="I1077" s="1">
        <v>50</v>
      </c>
      <c r="J1077" s="4">
        <v>41</v>
      </c>
      <c r="K1077" s="1">
        <v>0</v>
      </c>
      <c r="L1077" s="1">
        <f t="shared" si="70"/>
        <v>-50</v>
      </c>
      <c r="M1077" s="1">
        <f t="shared" si="69"/>
        <v>13681.82</v>
      </c>
    </row>
    <row r="1078" spans="1:13" x14ac:dyDescent="0.25">
      <c r="A1078" s="6">
        <v>45071</v>
      </c>
      <c r="B1078" t="s">
        <v>354</v>
      </c>
      <c r="C1078" s="5" t="s">
        <v>2</v>
      </c>
      <c r="D1078" s="5" t="s">
        <v>373</v>
      </c>
      <c r="E1078" s="5" t="s">
        <v>3</v>
      </c>
      <c r="F1078" s="5" t="s">
        <v>1</v>
      </c>
      <c r="G1078" s="3">
        <f t="shared" si="68"/>
        <v>2.1739130434782608E-2</v>
      </c>
      <c r="H1078" s="5" t="s">
        <v>40</v>
      </c>
      <c r="I1078" s="1">
        <v>50</v>
      </c>
      <c r="J1078" s="4">
        <v>46</v>
      </c>
      <c r="K1078" s="1">
        <v>0</v>
      </c>
      <c r="L1078" s="1">
        <f t="shared" si="70"/>
        <v>-50</v>
      </c>
      <c r="M1078" s="1">
        <f t="shared" si="69"/>
        <v>13631.82</v>
      </c>
    </row>
    <row r="1079" spans="1:13" x14ac:dyDescent="0.25">
      <c r="A1079" s="6">
        <v>45071</v>
      </c>
      <c r="B1079" t="s">
        <v>42</v>
      </c>
      <c r="C1079" s="5" t="s">
        <v>2</v>
      </c>
      <c r="D1079" s="5" t="s">
        <v>373</v>
      </c>
      <c r="E1079" s="5" t="s">
        <v>3</v>
      </c>
      <c r="F1079" s="5" t="s">
        <v>1</v>
      </c>
      <c r="G1079" s="3">
        <f t="shared" si="68"/>
        <v>1.2345679012345678E-2</v>
      </c>
      <c r="H1079" s="5" t="s">
        <v>25</v>
      </c>
      <c r="I1079" s="1">
        <v>50</v>
      </c>
      <c r="J1079" s="4">
        <v>81</v>
      </c>
      <c r="K1079" s="1">
        <v>2550</v>
      </c>
      <c r="L1079" s="1">
        <f t="shared" si="70"/>
        <v>2500</v>
      </c>
      <c r="M1079" s="1">
        <f t="shared" si="69"/>
        <v>16131.82</v>
      </c>
    </row>
    <row r="1080" spans="1:13" x14ac:dyDescent="0.25">
      <c r="A1080" s="6">
        <v>45071</v>
      </c>
      <c r="B1080" t="s">
        <v>277</v>
      </c>
      <c r="C1080" s="5" t="s">
        <v>2</v>
      </c>
      <c r="D1080" s="5" t="s">
        <v>373</v>
      </c>
      <c r="E1080" s="5" t="s">
        <v>20</v>
      </c>
      <c r="F1080" s="5" t="s">
        <v>1</v>
      </c>
      <c r="G1080" s="3">
        <f t="shared" si="68"/>
        <v>1.996007984031936E-3</v>
      </c>
      <c r="H1080" s="5" t="s">
        <v>40</v>
      </c>
      <c r="I1080" s="1">
        <v>50</v>
      </c>
      <c r="J1080" s="4">
        <v>501</v>
      </c>
      <c r="K1080" s="1">
        <v>0</v>
      </c>
      <c r="L1080" s="1">
        <f t="shared" si="70"/>
        <v>-50</v>
      </c>
      <c r="M1080" s="1">
        <f t="shared" si="69"/>
        <v>16081.82</v>
      </c>
    </row>
    <row r="1081" spans="1:13" x14ac:dyDescent="0.25">
      <c r="A1081" s="6">
        <v>45078</v>
      </c>
      <c r="B1081" t="s">
        <v>331</v>
      </c>
      <c r="C1081" s="5" t="s">
        <v>2</v>
      </c>
      <c r="D1081" s="5" t="s">
        <v>75</v>
      </c>
      <c r="E1081" s="5" t="s">
        <v>22</v>
      </c>
      <c r="F1081" s="5" t="s">
        <v>1</v>
      </c>
      <c r="G1081" s="3">
        <f t="shared" si="68"/>
        <v>3.4482758620689655E-2</v>
      </c>
      <c r="H1081" s="5" t="s">
        <v>41</v>
      </c>
      <c r="I1081" s="1">
        <v>50</v>
      </c>
      <c r="J1081" s="4">
        <v>29</v>
      </c>
      <c r="K1081" s="1">
        <v>0</v>
      </c>
      <c r="L1081" s="1">
        <f t="shared" si="70"/>
        <v>-50</v>
      </c>
      <c r="M1081" s="1">
        <f t="shared" si="69"/>
        <v>16031.82</v>
      </c>
    </row>
    <row r="1082" spans="1:13" x14ac:dyDescent="0.25">
      <c r="A1082" s="6">
        <v>45078</v>
      </c>
      <c r="B1082" t="s">
        <v>240</v>
      </c>
      <c r="C1082" s="5" t="s">
        <v>2</v>
      </c>
      <c r="D1082" s="5" t="s">
        <v>75</v>
      </c>
      <c r="E1082" s="5" t="s">
        <v>22</v>
      </c>
      <c r="F1082" s="5" t="s">
        <v>1</v>
      </c>
      <c r="G1082" s="3">
        <f t="shared" si="68"/>
        <v>3.4482758620689655E-2</v>
      </c>
      <c r="H1082" s="5" t="s">
        <v>32</v>
      </c>
      <c r="I1082" s="1">
        <v>50</v>
      </c>
      <c r="J1082" s="4">
        <v>29</v>
      </c>
      <c r="K1082" s="1">
        <v>165</v>
      </c>
      <c r="L1082" s="1">
        <f t="shared" si="70"/>
        <v>115</v>
      </c>
      <c r="M1082" s="1">
        <f t="shared" si="69"/>
        <v>16146.82</v>
      </c>
    </row>
    <row r="1083" spans="1:13" x14ac:dyDescent="0.25">
      <c r="A1083" s="6">
        <v>45078</v>
      </c>
      <c r="B1083" t="s">
        <v>79</v>
      </c>
      <c r="C1083" s="5" t="s">
        <v>2</v>
      </c>
      <c r="D1083" s="5" t="s">
        <v>75</v>
      </c>
      <c r="E1083" s="5" t="s">
        <v>3</v>
      </c>
      <c r="F1083" s="5" t="s">
        <v>1</v>
      </c>
      <c r="G1083" s="3">
        <f t="shared" si="68"/>
        <v>2.1739130434782608E-2</v>
      </c>
      <c r="H1083" s="5" t="s">
        <v>68</v>
      </c>
      <c r="I1083" s="1">
        <v>50</v>
      </c>
      <c r="J1083" s="4">
        <v>46</v>
      </c>
      <c r="K1083" s="1">
        <v>0</v>
      </c>
      <c r="L1083" s="1">
        <f t="shared" si="70"/>
        <v>-50</v>
      </c>
      <c r="M1083" s="1">
        <f t="shared" si="69"/>
        <v>16096.82</v>
      </c>
    </row>
    <row r="1084" spans="1:13" x14ac:dyDescent="0.25">
      <c r="A1084" s="6">
        <v>45078</v>
      </c>
      <c r="B1084" t="s">
        <v>416</v>
      </c>
      <c r="C1084" s="5" t="s">
        <v>2</v>
      </c>
      <c r="D1084" s="5" t="s">
        <v>75</v>
      </c>
      <c r="E1084" s="5" t="s">
        <v>19</v>
      </c>
      <c r="F1084" s="5" t="s">
        <v>1</v>
      </c>
      <c r="G1084" s="3">
        <f t="shared" si="68"/>
        <v>1.4925373134328358E-2</v>
      </c>
      <c r="H1084" s="5" t="s">
        <v>68</v>
      </c>
      <c r="I1084" s="1">
        <v>50</v>
      </c>
      <c r="J1084" s="4">
        <v>67</v>
      </c>
      <c r="K1084" s="1">
        <v>0</v>
      </c>
      <c r="L1084" s="1">
        <f t="shared" si="70"/>
        <v>-50</v>
      </c>
      <c r="M1084" s="1">
        <f t="shared" si="69"/>
        <v>16046.82</v>
      </c>
    </row>
    <row r="1085" spans="1:13" x14ac:dyDescent="0.25">
      <c r="A1085" s="6">
        <v>45078</v>
      </c>
      <c r="B1085" t="s">
        <v>261</v>
      </c>
      <c r="C1085" s="5" t="s">
        <v>2</v>
      </c>
      <c r="D1085" s="5" t="s">
        <v>75</v>
      </c>
      <c r="E1085" s="5" t="s">
        <v>20</v>
      </c>
      <c r="F1085" s="5" t="s">
        <v>1</v>
      </c>
      <c r="G1085" s="3">
        <f t="shared" si="68"/>
        <v>7.9365079365079361E-3</v>
      </c>
      <c r="H1085" s="5" t="s">
        <v>77</v>
      </c>
      <c r="I1085" s="1">
        <v>50</v>
      </c>
      <c r="J1085" s="4">
        <v>126</v>
      </c>
      <c r="K1085" s="1">
        <v>0</v>
      </c>
      <c r="L1085" s="1">
        <f t="shared" si="70"/>
        <v>-50</v>
      </c>
      <c r="M1085" s="1">
        <f t="shared" si="69"/>
        <v>15996.82</v>
      </c>
    </row>
    <row r="1086" spans="1:13" x14ac:dyDescent="0.25">
      <c r="A1086" s="6">
        <v>45085</v>
      </c>
      <c r="B1086" t="s">
        <v>321</v>
      </c>
      <c r="C1086" s="5" t="s">
        <v>2</v>
      </c>
      <c r="D1086" s="5" t="s">
        <v>99</v>
      </c>
      <c r="E1086" s="5" t="s">
        <v>19</v>
      </c>
      <c r="F1086" s="5" t="s">
        <v>332</v>
      </c>
      <c r="G1086" s="3">
        <f t="shared" si="68"/>
        <v>5.8823529411764705E-2</v>
      </c>
      <c r="H1086" s="5" t="s">
        <v>40</v>
      </c>
      <c r="I1086" s="1">
        <v>50</v>
      </c>
      <c r="J1086" s="4">
        <v>17</v>
      </c>
      <c r="K1086" s="1">
        <v>0</v>
      </c>
      <c r="L1086" s="1">
        <f t="shared" si="70"/>
        <v>-50</v>
      </c>
      <c r="M1086" s="1">
        <f t="shared" si="69"/>
        <v>15946.82</v>
      </c>
    </row>
    <row r="1087" spans="1:13" x14ac:dyDescent="0.25">
      <c r="A1087" s="6">
        <v>45085</v>
      </c>
      <c r="B1087" t="s">
        <v>334</v>
      </c>
      <c r="C1087" s="5" t="s">
        <v>2</v>
      </c>
      <c r="D1087" s="5" t="s">
        <v>99</v>
      </c>
      <c r="E1087" s="5" t="s">
        <v>19</v>
      </c>
      <c r="F1087" s="5" t="s">
        <v>332</v>
      </c>
      <c r="G1087" s="3">
        <f t="shared" si="68"/>
        <v>5.2631578947368418E-2</v>
      </c>
      <c r="H1087" s="5" t="s">
        <v>63</v>
      </c>
      <c r="I1087" s="1">
        <v>50</v>
      </c>
      <c r="J1087" s="4">
        <v>19</v>
      </c>
      <c r="K1087" s="1">
        <v>0</v>
      </c>
      <c r="L1087" s="1">
        <f t="shared" si="70"/>
        <v>-50</v>
      </c>
      <c r="M1087" s="1">
        <f t="shared" si="69"/>
        <v>15896.82</v>
      </c>
    </row>
    <row r="1088" spans="1:13" x14ac:dyDescent="0.25">
      <c r="A1088" s="6">
        <v>45085</v>
      </c>
      <c r="B1088" t="s">
        <v>110</v>
      </c>
      <c r="C1088" s="5" t="s">
        <v>2</v>
      </c>
      <c r="D1088" s="5" t="s">
        <v>99</v>
      </c>
      <c r="E1088" s="5" t="s">
        <v>3</v>
      </c>
      <c r="F1088" s="5" t="s">
        <v>332</v>
      </c>
      <c r="G1088" s="3">
        <f t="shared" si="68"/>
        <v>4.7619047619047616E-2</v>
      </c>
      <c r="H1088" s="5" t="s">
        <v>195</v>
      </c>
      <c r="I1088" s="1">
        <v>50</v>
      </c>
      <c r="J1088" s="4">
        <v>21</v>
      </c>
      <c r="K1088" s="1">
        <v>0</v>
      </c>
      <c r="L1088" s="1">
        <f t="shared" si="70"/>
        <v>-50</v>
      </c>
      <c r="M1088" s="1">
        <f t="shared" si="69"/>
        <v>15846.82</v>
      </c>
    </row>
    <row r="1089" spans="1:13" x14ac:dyDescent="0.25">
      <c r="A1089" s="6">
        <v>45085</v>
      </c>
      <c r="B1089" t="s">
        <v>485</v>
      </c>
      <c r="C1089" s="5" t="s">
        <v>2</v>
      </c>
      <c r="D1089" s="5" t="s">
        <v>99</v>
      </c>
      <c r="E1089" s="5" t="s">
        <v>22</v>
      </c>
      <c r="F1089" s="5" t="s">
        <v>1</v>
      </c>
      <c r="G1089" s="3">
        <f t="shared" si="68"/>
        <v>1.2345679012345678E-2</v>
      </c>
      <c r="H1089" s="5" t="s">
        <v>195</v>
      </c>
      <c r="I1089" s="1">
        <v>50</v>
      </c>
      <c r="J1089" s="4">
        <v>81</v>
      </c>
      <c r="K1089" s="1">
        <v>0</v>
      </c>
      <c r="L1089" s="1">
        <f t="shared" si="70"/>
        <v>-50</v>
      </c>
      <c r="M1089" s="1">
        <f t="shared" si="69"/>
        <v>15796.82</v>
      </c>
    </row>
    <row r="1090" spans="1:13" x14ac:dyDescent="0.25">
      <c r="A1090" s="6">
        <v>45092</v>
      </c>
      <c r="B1090" t="s">
        <v>352</v>
      </c>
      <c r="C1090" s="5" t="s">
        <v>2</v>
      </c>
      <c r="D1090" s="5" t="s">
        <v>78</v>
      </c>
      <c r="E1090" s="5" t="s">
        <v>3</v>
      </c>
      <c r="F1090" s="5" t="s">
        <v>332</v>
      </c>
      <c r="G1090" s="3">
        <f t="shared" si="68"/>
        <v>7.6923076923076927E-2</v>
      </c>
      <c r="H1090" s="5" t="s">
        <v>86</v>
      </c>
      <c r="I1090" s="1">
        <v>50</v>
      </c>
      <c r="J1090" s="4">
        <v>13</v>
      </c>
      <c r="K1090" s="1">
        <v>0</v>
      </c>
      <c r="L1090" s="1">
        <f t="shared" si="70"/>
        <v>-50</v>
      </c>
      <c r="M1090" s="1">
        <f t="shared" si="69"/>
        <v>15746.82</v>
      </c>
    </row>
    <row r="1091" spans="1:13" x14ac:dyDescent="0.25">
      <c r="A1091" s="6">
        <v>45092</v>
      </c>
      <c r="B1091" t="s">
        <v>331</v>
      </c>
      <c r="C1091" s="5" t="s">
        <v>2</v>
      </c>
      <c r="D1091" s="5" t="s">
        <v>78</v>
      </c>
      <c r="E1091" s="5" t="s">
        <v>27</v>
      </c>
      <c r="F1091" s="5" t="s">
        <v>1</v>
      </c>
      <c r="G1091" s="3">
        <f t="shared" si="68"/>
        <v>2.7777777777777776E-2</v>
      </c>
      <c r="H1091" s="5" t="s">
        <v>208</v>
      </c>
      <c r="I1091" s="1">
        <v>50</v>
      </c>
      <c r="J1091" s="4">
        <v>36</v>
      </c>
      <c r="K1091" s="1">
        <v>0</v>
      </c>
      <c r="L1091" s="1">
        <f t="shared" si="70"/>
        <v>-50</v>
      </c>
      <c r="M1091" s="1">
        <f t="shared" si="69"/>
        <v>15696.82</v>
      </c>
    </row>
    <row r="1092" spans="1:13" x14ac:dyDescent="0.25">
      <c r="A1092" s="6">
        <v>45092</v>
      </c>
      <c r="B1092" t="s">
        <v>79</v>
      </c>
      <c r="C1092" s="5" t="s">
        <v>2</v>
      </c>
      <c r="D1092" s="5" t="s">
        <v>78</v>
      </c>
      <c r="E1092" s="5" t="s">
        <v>22</v>
      </c>
      <c r="F1092" s="5" t="s">
        <v>1</v>
      </c>
      <c r="G1092" s="3">
        <f t="shared" si="68"/>
        <v>1.7857142857142856E-2</v>
      </c>
      <c r="H1092" s="5" t="s">
        <v>32</v>
      </c>
      <c r="I1092" s="1">
        <v>50</v>
      </c>
      <c r="J1092" s="4">
        <v>56</v>
      </c>
      <c r="K1092" s="1">
        <v>305</v>
      </c>
      <c r="L1092" s="1">
        <f t="shared" si="70"/>
        <v>255</v>
      </c>
      <c r="M1092" s="1">
        <f t="shared" si="69"/>
        <v>15951.82</v>
      </c>
    </row>
    <row r="1093" spans="1:13" x14ac:dyDescent="0.25">
      <c r="A1093" s="6">
        <v>45092</v>
      </c>
      <c r="B1093" t="s">
        <v>284</v>
      </c>
      <c r="C1093" s="5" t="s">
        <v>2</v>
      </c>
      <c r="D1093" s="5" t="s">
        <v>78</v>
      </c>
      <c r="E1093" s="5" t="s">
        <v>22</v>
      </c>
      <c r="F1093" s="5" t="s">
        <v>1</v>
      </c>
      <c r="G1093" s="3">
        <f t="shared" si="68"/>
        <v>2.7777777777777776E-2</v>
      </c>
      <c r="H1093" s="5" t="s">
        <v>40</v>
      </c>
      <c r="I1093" s="1">
        <v>50</v>
      </c>
      <c r="J1093" s="4">
        <v>36</v>
      </c>
      <c r="K1093" s="1">
        <v>0</v>
      </c>
      <c r="L1093" s="1">
        <f t="shared" si="70"/>
        <v>-50</v>
      </c>
      <c r="M1093" s="1">
        <f t="shared" si="69"/>
        <v>15901.82</v>
      </c>
    </row>
    <row r="1094" spans="1:13" x14ac:dyDescent="0.25">
      <c r="A1094" s="6">
        <v>45092</v>
      </c>
      <c r="B1094" t="s">
        <v>416</v>
      </c>
      <c r="C1094" s="5" t="s">
        <v>2</v>
      </c>
      <c r="D1094" s="5" t="s">
        <v>78</v>
      </c>
      <c r="E1094" s="5" t="s">
        <v>18</v>
      </c>
      <c r="F1094" s="5" t="s">
        <v>1</v>
      </c>
      <c r="G1094" s="3">
        <f t="shared" si="68"/>
        <v>1.3157894736842105E-2</v>
      </c>
      <c r="H1094" s="5" t="s">
        <v>40</v>
      </c>
      <c r="I1094" s="1">
        <v>50</v>
      </c>
      <c r="J1094" s="4">
        <v>76</v>
      </c>
      <c r="K1094" s="1">
        <v>0</v>
      </c>
      <c r="L1094" s="1">
        <f t="shared" si="70"/>
        <v>-50</v>
      </c>
      <c r="M1094" s="1">
        <f t="shared" si="69"/>
        <v>15851.82</v>
      </c>
    </row>
    <row r="1095" spans="1:13" x14ac:dyDescent="0.25">
      <c r="A1095" s="6">
        <v>45099</v>
      </c>
      <c r="B1095" t="s">
        <v>341</v>
      </c>
      <c r="C1095" s="5" t="s">
        <v>2</v>
      </c>
      <c r="D1095" s="5" t="s">
        <v>293</v>
      </c>
      <c r="E1095" s="5" t="s">
        <v>3</v>
      </c>
      <c r="F1095" s="5" t="s">
        <v>332</v>
      </c>
      <c r="G1095" s="3">
        <f t="shared" si="68"/>
        <v>7.6923076923076927E-2</v>
      </c>
      <c r="H1095" s="5" t="s">
        <v>125</v>
      </c>
      <c r="I1095" s="1">
        <v>50</v>
      </c>
      <c r="J1095" s="4">
        <v>13</v>
      </c>
      <c r="K1095" s="1">
        <v>0</v>
      </c>
      <c r="L1095" s="1">
        <f t="shared" si="70"/>
        <v>-50</v>
      </c>
      <c r="M1095" s="1">
        <f t="shared" si="69"/>
        <v>15801.82</v>
      </c>
    </row>
    <row r="1096" spans="1:13" x14ac:dyDescent="0.25">
      <c r="A1096" s="6">
        <v>45099</v>
      </c>
      <c r="B1096" t="s">
        <v>107</v>
      </c>
      <c r="C1096" s="5" t="s">
        <v>2</v>
      </c>
      <c r="D1096" s="5" t="s">
        <v>293</v>
      </c>
      <c r="E1096" s="5" t="s">
        <v>3</v>
      </c>
      <c r="F1096" s="5" t="s">
        <v>1</v>
      </c>
      <c r="G1096" s="3">
        <f t="shared" si="68"/>
        <v>2.9411764705882353E-2</v>
      </c>
      <c r="H1096" s="5" t="s">
        <v>40</v>
      </c>
      <c r="I1096" s="1">
        <v>50</v>
      </c>
      <c r="J1096" s="4">
        <v>34</v>
      </c>
      <c r="K1096" s="1">
        <v>0</v>
      </c>
      <c r="L1096" s="1">
        <f t="shared" si="70"/>
        <v>-50</v>
      </c>
      <c r="M1096" s="1">
        <f t="shared" si="69"/>
        <v>15751.82</v>
      </c>
    </row>
    <row r="1097" spans="1:13" x14ac:dyDescent="0.25">
      <c r="A1097" s="6">
        <v>45099</v>
      </c>
      <c r="B1097" t="s">
        <v>422</v>
      </c>
      <c r="C1097" s="5" t="s">
        <v>2</v>
      </c>
      <c r="D1097" s="5" t="s">
        <v>293</v>
      </c>
      <c r="E1097" s="5" t="s">
        <v>22</v>
      </c>
      <c r="F1097" s="5" t="s">
        <v>1</v>
      </c>
      <c r="G1097" s="3">
        <f t="shared" si="68"/>
        <v>2.7777777777777776E-2</v>
      </c>
      <c r="H1097" s="5" t="s">
        <v>272</v>
      </c>
      <c r="I1097" s="1">
        <v>50</v>
      </c>
      <c r="J1097" s="4">
        <v>36</v>
      </c>
      <c r="K1097" s="1">
        <v>0</v>
      </c>
      <c r="L1097" s="1">
        <f t="shared" si="70"/>
        <v>-50</v>
      </c>
      <c r="M1097" s="1">
        <f t="shared" si="69"/>
        <v>15701.82</v>
      </c>
    </row>
    <row r="1098" spans="1:13" x14ac:dyDescent="0.25">
      <c r="A1098" s="6">
        <v>45099</v>
      </c>
      <c r="B1098" t="s">
        <v>261</v>
      </c>
      <c r="C1098" s="5" t="s">
        <v>2</v>
      </c>
      <c r="D1098" s="5" t="s">
        <v>293</v>
      </c>
      <c r="E1098" s="5" t="s">
        <v>20</v>
      </c>
      <c r="F1098" s="5" t="s">
        <v>1</v>
      </c>
      <c r="G1098" s="3">
        <f t="shared" si="68"/>
        <v>1.4925373134328358E-2</v>
      </c>
      <c r="H1098" s="5" t="s">
        <v>127</v>
      </c>
      <c r="I1098" s="1">
        <v>50</v>
      </c>
      <c r="J1098" s="4">
        <v>67</v>
      </c>
      <c r="K1098" s="1">
        <v>0</v>
      </c>
      <c r="L1098" s="1">
        <f t="shared" si="70"/>
        <v>-50</v>
      </c>
      <c r="M1098" s="1">
        <f t="shared" si="69"/>
        <v>15651.82</v>
      </c>
    </row>
    <row r="1099" spans="1:13" x14ac:dyDescent="0.25">
      <c r="A1099" s="6">
        <v>45099</v>
      </c>
      <c r="B1099" t="s">
        <v>262</v>
      </c>
      <c r="C1099" s="5" t="s">
        <v>2</v>
      </c>
      <c r="D1099" s="5" t="s">
        <v>293</v>
      </c>
      <c r="E1099" s="5" t="s">
        <v>19</v>
      </c>
      <c r="F1099" s="5" t="s">
        <v>1</v>
      </c>
      <c r="G1099" s="3">
        <f t="shared" si="68"/>
        <v>1.2345679012345678E-2</v>
      </c>
      <c r="H1099" s="5" t="s">
        <v>86</v>
      </c>
      <c r="I1099" s="1">
        <v>50</v>
      </c>
      <c r="J1099" s="4">
        <v>81</v>
      </c>
      <c r="K1099" s="1">
        <v>425</v>
      </c>
      <c r="L1099" s="1">
        <f t="shared" si="70"/>
        <v>375</v>
      </c>
      <c r="M1099" s="1">
        <f t="shared" si="69"/>
        <v>16026.82</v>
      </c>
    </row>
    <row r="1100" spans="1:13" x14ac:dyDescent="0.25">
      <c r="A1100" s="6">
        <v>45106</v>
      </c>
      <c r="B1100" t="s">
        <v>255</v>
      </c>
      <c r="C1100" s="5" t="s">
        <v>2</v>
      </c>
      <c r="D1100" s="5" t="s">
        <v>295</v>
      </c>
      <c r="E1100" s="5" t="s">
        <v>219</v>
      </c>
      <c r="F1100" s="5" t="s">
        <v>1</v>
      </c>
      <c r="G1100" s="3">
        <f t="shared" si="68"/>
        <v>1.4925373134328358E-2</v>
      </c>
      <c r="H1100" s="5" t="s">
        <v>221</v>
      </c>
      <c r="I1100" s="1">
        <v>50</v>
      </c>
      <c r="J1100" s="4">
        <v>67</v>
      </c>
      <c r="K1100" s="1">
        <v>0</v>
      </c>
      <c r="L1100" s="1">
        <f t="shared" si="70"/>
        <v>-50</v>
      </c>
      <c r="M1100" s="1">
        <f t="shared" si="69"/>
        <v>15976.82</v>
      </c>
    </row>
    <row r="1101" spans="1:13" x14ac:dyDescent="0.25">
      <c r="A1101" s="6">
        <v>45106</v>
      </c>
      <c r="B1101" t="s">
        <v>446</v>
      </c>
      <c r="C1101" s="5" t="s">
        <v>2</v>
      </c>
      <c r="D1101" s="5" t="s">
        <v>295</v>
      </c>
      <c r="E1101" s="5" t="s">
        <v>22</v>
      </c>
      <c r="F1101" s="5" t="s">
        <v>1</v>
      </c>
      <c r="G1101" s="3">
        <f t="shared" si="68"/>
        <v>1.6393442622950821E-2</v>
      </c>
      <c r="H1101" s="5" t="s">
        <v>40</v>
      </c>
      <c r="I1101" s="1">
        <v>50</v>
      </c>
      <c r="J1101" s="4">
        <v>61</v>
      </c>
      <c r="K1101" s="1">
        <v>0</v>
      </c>
      <c r="L1101" s="1">
        <f t="shared" si="70"/>
        <v>-50</v>
      </c>
      <c r="M1101" s="1">
        <f t="shared" si="69"/>
        <v>15926.82</v>
      </c>
    </row>
    <row r="1102" spans="1:13" x14ac:dyDescent="0.25">
      <c r="A1102" s="6">
        <v>45106</v>
      </c>
      <c r="B1102" t="s">
        <v>459</v>
      </c>
      <c r="C1102" s="5" t="s">
        <v>2</v>
      </c>
      <c r="D1102" s="5" t="s">
        <v>295</v>
      </c>
      <c r="E1102" s="5" t="s">
        <v>20</v>
      </c>
      <c r="F1102" s="5" t="s">
        <v>1</v>
      </c>
      <c r="G1102" s="3">
        <f t="shared" si="68"/>
        <v>7.9365079365079361E-3</v>
      </c>
      <c r="H1102" s="5" t="s">
        <v>40</v>
      </c>
      <c r="I1102" s="1">
        <v>50</v>
      </c>
      <c r="J1102" s="4">
        <v>126</v>
      </c>
      <c r="K1102" s="1">
        <v>0</v>
      </c>
      <c r="L1102" s="1">
        <f t="shared" si="70"/>
        <v>-50</v>
      </c>
      <c r="M1102" s="1">
        <f t="shared" si="69"/>
        <v>15876.82</v>
      </c>
    </row>
    <row r="1103" spans="1:13" x14ac:dyDescent="0.25">
      <c r="A1103" s="6">
        <v>45106</v>
      </c>
      <c r="B1103" t="s">
        <v>383</v>
      </c>
      <c r="C1103" s="5" t="s">
        <v>2</v>
      </c>
      <c r="D1103" s="5" t="s">
        <v>295</v>
      </c>
      <c r="E1103" s="5" t="s">
        <v>22</v>
      </c>
      <c r="F1103" s="5" t="s">
        <v>1</v>
      </c>
      <c r="G1103" s="3">
        <f t="shared" si="68"/>
        <v>1.2345679012345678E-2</v>
      </c>
      <c r="H1103" s="5" t="s">
        <v>188</v>
      </c>
      <c r="I1103" s="1">
        <v>50</v>
      </c>
      <c r="J1103" s="4">
        <v>81</v>
      </c>
      <c r="K1103" s="1">
        <v>0</v>
      </c>
      <c r="L1103" s="1">
        <f t="shared" si="70"/>
        <v>-50</v>
      </c>
      <c r="M1103" s="1">
        <f t="shared" si="69"/>
        <v>15826.82</v>
      </c>
    </row>
    <row r="1104" spans="1:13" x14ac:dyDescent="0.25">
      <c r="A1104" s="6">
        <v>45106</v>
      </c>
      <c r="B1104" t="s">
        <v>471</v>
      </c>
      <c r="C1104" s="5" t="s">
        <v>2</v>
      </c>
      <c r="D1104" s="5" t="s">
        <v>295</v>
      </c>
      <c r="E1104" s="5" t="s">
        <v>19</v>
      </c>
      <c r="F1104" s="5" t="s">
        <v>1</v>
      </c>
      <c r="G1104" s="3">
        <f t="shared" si="68"/>
        <v>7.9365079365079361E-3</v>
      </c>
      <c r="H1104" s="5" t="s">
        <v>40</v>
      </c>
      <c r="I1104" s="1">
        <v>50</v>
      </c>
      <c r="J1104" s="4">
        <v>126</v>
      </c>
      <c r="K1104" s="1">
        <v>0</v>
      </c>
      <c r="L1104" s="1">
        <f t="shared" si="70"/>
        <v>-50</v>
      </c>
      <c r="M1104" s="1">
        <f t="shared" si="69"/>
        <v>15776.82</v>
      </c>
    </row>
    <row r="1105" spans="1:13" x14ac:dyDescent="0.25">
      <c r="A1105" s="6">
        <v>45106</v>
      </c>
      <c r="B1105" t="s">
        <v>375</v>
      </c>
      <c r="C1105" s="5" t="s">
        <v>2</v>
      </c>
      <c r="D1105" s="5" t="s">
        <v>295</v>
      </c>
      <c r="E1105" s="5" t="s">
        <v>20</v>
      </c>
      <c r="F1105" s="5" t="s">
        <v>1</v>
      </c>
      <c r="G1105" s="3">
        <f t="shared" si="68"/>
        <v>3.9840637450199202E-3</v>
      </c>
      <c r="H1105" s="5" t="s">
        <v>96</v>
      </c>
      <c r="I1105" s="1">
        <v>50</v>
      </c>
      <c r="J1105" s="4">
        <v>251</v>
      </c>
      <c r="K1105" s="1">
        <v>0</v>
      </c>
      <c r="L1105" s="1">
        <f t="shared" si="70"/>
        <v>-50</v>
      </c>
      <c r="M1105" s="1">
        <f t="shared" si="69"/>
        <v>15726.82</v>
      </c>
    </row>
    <row r="1106" spans="1:13" x14ac:dyDescent="0.25">
      <c r="A1106" s="6">
        <v>45113</v>
      </c>
      <c r="B1106" t="s">
        <v>383</v>
      </c>
      <c r="C1106" s="5" t="s">
        <v>2</v>
      </c>
      <c r="D1106" s="5" t="s">
        <v>249</v>
      </c>
      <c r="E1106" s="5" t="s">
        <v>18</v>
      </c>
      <c r="F1106" s="5" t="s">
        <v>1</v>
      </c>
      <c r="G1106" s="3">
        <f t="shared" si="68"/>
        <v>1.6393442622950821E-2</v>
      </c>
      <c r="H1106" s="5" t="s">
        <v>45</v>
      </c>
      <c r="I1106" s="1">
        <v>50</v>
      </c>
      <c r="J1106" s="4">
        <v>61</v>
      </c>
      <c r="K1106" s="1">
        <v>0</v>
      </c>
      <c r="L1106" s="1">
        <f t="shared" si="70"/>
        <v>-50</v>
      </c>
      <c r="M1106" s="1">
        <f t="shared" si="69"/>
        <v>15676.82</v>
      </c>
    </row>
    <row r="1107" spans="1:13" x14ac:dyDescent="0.25">
      <c r="A1107" s="6">
        <v>45113</v>
      </c>
      <c r="B1107" t="s">
        <v>472</v>
      </c>
      <c r="C1107" s="5" t="s">
        <v>2</v>
      </c>
      <c r="D1107" s="5" t="s">
        <v>249</v>
      </c>
      <c r="E1107" s="5" t="s">
        <v>219</v>
      </c>
      <c r="F1107" s="5" t="s">
        <v>1</v>
      </c>
      <c r="G1107" s="3">
        <f t="shared" si="68"/>
        <v>1.2345679012345678E-2</v>
      </c>
      <c r="H1107" s="5" t="s">
        <v>40</v>
      </c>
      <c r="I1107" s="1">
        <v>50</v>
      </c>
      <c r="J1107" s="4">
        <v>81</v>
      </c>
      <c r="K1107" s="1">
        <v>0</v>
      </c>
      <c r="L1107" s="1">
        <f t="shared" si="70"/>
        <v>-50</v>
      </c>
      <c r="M1107" s="1">
        <f t="shared" si="69"/>
        <v>15626.82</v>
      </c>
    </row>
    <row r="1108" spans="1:13" x14ac:dyDescent="0.25">
      <c r="A1108" s="6">
        <v>45113</v>
      </c>
      <c r="B1108" t="s">
        <v>433</v>
      </c>
      <c r="C1108" s="5" t="s">
        <v>2</v>
      </c>
      <c r="D1108" s="5" t="s">
        <v>249</v>
      </c>
      <c r="E1108" s="5" t="s">
        <v>3</v>
      </c>
      <c r="F1108" s="5" t="s">
        <v>1</v>
      </c>
      <c r="G1108" s="3">
        <f t="shared" si="68"/>
        <v>1.098901098901099E-2</v>
      </c>
      <c r="H1108" s="5" t="s">
        <v>67</v>
      </c>
      <c r="I1108" s="1">
        <v>50</v>
      </c>
      <c r="J1108" s="4">
        <v>91</v>
      </c>
      <c r="K1108" s="1">
        <v>0</v>
      </c>
      <c r="L1108" s="1">
        <f t="shared" si="70"/>
        <v>-50</v>
      </c>
      <c r="M1108" s="1">
        <f t="shared" si="69"/>
        <v>15576.82</v>
      </c>
    </row>
    <row r="1109" spans="1:13" x14ac:dyDescent="0.25">
      <c r="A1109" s="6">
        <v>45113</v>
      </c>
      <c r="B1109" t="s">
        <v>485</v>
      </c>
      <c r="C1109" s="5" t="s">
        <v>2</v>
      </c>
      <c r="D1109" s="5" t="s">
        <v>249</v>
      </c>
      <c r="E1109" s="5" t="s">
        <v>18</v>
      </c>
      <c r="F1109" s="5" t="s">
        <v>1</v>
      </c>
      <c r="G1109" s="3">
        <f t="shared" si="68"/>
        <v>1.2345679012345678E-2</v>
      </c>
      <c r="H1109" s="5" t="s">
        <v>40</v>
      </c>
      <c r="I1109" s="1">
        <v>50</v>
      </c>
      <c r="J1109" s="4">
        <v>81</v>
      </c>
      <c r="K1109" s="1">
        <v>0</v>
      </c>
      <c r="L1109" s="1">
        <f t="shared" si="70"/>
        <v>-50</v>
      </c>
      <c r="M1109" s="1">
        <f t="shared" si="69"/>
        <v>15526.82</v>
      </c>
    </row>
    <row r="1110" spans="1:13" x14ac:dyDescent="0.25">
      <c r="A1110" s="6">
        <v>45113</v>
      </c>
      <c r="B1110" t="s">
        <v>486</v>
      </c>
      <c r="C1110" s="5" t="s">
        <v>2</v>
      </c>
      <c r="D1110" s="5" t="s">
        <v>249</v>
      </c>
      <c r="E1110" s="5" t="s">
        <v>20</v>
      </c>
      <c r="F1110" s="5" t="s">
        <v>1</v>
      </c>
      <c r="G1110" s="3">
        <f t="shared" si="68"/>
        <v>9.9009900990099011E-3</v>
      </c>
      <c r="H1110" s="5" t="s">
        <v>40</v>
      </c>
      <c r="I1110" s="1">
        <v>50</v>
      </c>
      <c r="J1110" s="4">
        <v>101</v>
      </c>
      <c r="K1110" s="1">
        <v>0</v>
      </c>
      <c r="L1110" s="1">
        <f t="shared" si="70"/>
        <v>-50</v>
      </c>
      <c r="M1110" s="1">
        <f t="shared" si="69"/>
        <v>15476.82</v>
      </c>
    </row>
    <row r="1111" spans="1:13" x14ac:dyDescent="0.25">
      <c r="A1111" s="6">
        <v>45113</v>
      </c>
      <c r="B1111" t="s">
        <v>455</v>
      </c>
      <c r="C1111" s="5" t="s">
        <v>2</v>
      </c>
      <c r="D1111" s="5" t="s">
        <v>249</v>
      </c>
      <c r="E1111" s="5" t="s">
        <v>219</v>
      </c>
      <c r="F1111" s="5" t="s">
        <v>1</v>
      </c>
      <c r="G1111" s="3">
        <f t="shared" si="68"/>
        <v>6.6225165562913907E-3</v>
      </c>
      <c r="H1111" s="5" t="s">
        <v>40</v>
      </c>
      <c r="I1111" s="1">
        <v>50</v>
      </c>
      <c r="J1111" s="4">
        <v>151</v>
      </c>
      <c r="K1111" s="1">
        <v>0</v>
      </c>
      <c r="L1111" s="1">
        <f t="shared" si="70"/>
        <v>-50</v>
      </c>
      <c r="M1111" s="1">
        <f t="shared" si="69"/>
        <v>15426.82</v>
      </c>
    </row>
    <row r="1112" spans="1:13" x14ac:dyDescent="0.25">
      <c r="A1112" s="6">
        <v>45120</v>
      </c>
      <c r="B1112" t="s">
        <v>107</v>
      </c>
      <c r="C1112" s="5" t="s">
        <v>2</v>
      </c>
      <c r="D1112" s="5" t="s">
        <v>388</v>
      </c>
      <c r="E1112" s="5" t="s">
        <v>3</v>
      </c>
      <c r="F1112" s="5" t="s">
        <v>332</v>
      </c>
      <c r="G1112" s="3">
        <f t="shared" si="68"/>
        <v>4.7619047619047616E-2</v>
      </c>
      <c r="H1112" s="5" t="s">
        <v>82</v>
      </c>
      <c r="I1112" s="1">
        <v>50</v>
      </c>
      <c r="J1112" s="4">
        <v>21</v>
      </c>
      <c r="K1112" s="1">
        <v>0</v>
      </c>
      <c r="L1112" s="1">
        <f t="shared" si="70"/>
        <v>-50</v>
      </c>
      <c r="M1112" s="1">
        <f t="shared" si="69"/>
        <v>15376.82</v>
      </c>
    </row>
    <row r="1113" spans="1:13" x14ac:dyDescent="0.25">
      <c r="A1113" s="6">
        <v>45120</v>
      </c>
      <c r="B1113" t="s">
        <v>360</v>
      </c>
      <c r="C1113" s="5" t="s">
        <v>2</v>
      </c>
      <c r="D1113" s="5" t="s">
        <v>388</v>
      </c>
      <c r="E1113" s="5" t="s">
        <v>20</v>
      </c>
      <c r="F1113" s="5" t="s">
        <v>1</v>
      </c>
      <c r="G1113" s="3">
        <f t="shared" si="68"/>
        <v>2.1739130434782608E-2</v>
      </c>
      <c r="H1113" s="5" t="s">
        <v>127</v>
      </c>
      <c r="I1113" s="1">
        <v>50</v>
      </c>
      <c r="J1113" s="4">
        <v>46</v>
      </c>
      <c r="K1113" s="1">
        <v>0</v>
      </c>
      <c r="L1113" s="1">
        <f t="shared" si="70"/>
        <v>-50</v>
      </c>
      <c r="M1113" s="1">
        <f t="shared" si="69"/>
        <v>15326.82</v>
      </c>
    </row>
    <row r="1114" spans="1:13" x14ac:dyDescent="0.25">
      <c r="A1114" s="6">
        <v>45120</v>
      </c>
      <c r="B1114" t="s">
        <v>437</v>
      </c>
      <c r="C1114" s="5" t="s">
        <v>2</v>
      </c>
      <c r="D1114" s="5" t="s">
        <v>388</v>
      </c>
      <c r="E1114" s="5" t="s">
        <v>219</v>
      </c>
      <c r="F1114" s="5" t="s">
        <v>1</v>
      </c>
      <c r="G1114" s="3">
        <f t="shared" ref="G1114:G1177" si="71">1/J1114</f>
        <v>1.4925373134328358E-2</v>
      </c>
      <c r="H1114" s="5" t="s">
        <v>40</v>
      </c>
      <c r="I1114" s="1">
        <v>50</v>
      </c>
      <c r="J1114" s="4">
        <v>67</v>
      </c>
      <c r="K1114" s="1">
        <v>0</v>
      </c>
      <c r="L1114" s="1">
        <f t="shared" si="70"/>
        <v>-50</v>
      </c>
      <c r="M1114" s="1">
        <f t="shared" si="69"/>
        <v>15276.82</v>
      </c>
    </row>
    <row r="1115" spans="1:13" x14ac:dyDescent="0.25">
      <c r="A1115" s="6">
        <v>45120</v>
      </c>
      <c r="B1115" t="s">
        <v>357</v>
      </c>
      <c r="C1115" s="5" t="s">
        <v>2</v>
      </c>
      <c r="D1115" s="5" t="s">
        <v>388</v>
      </c>
      <c r="E1115" s="5" t="s">
        <v>20</v>
      </c>
      <c r="F1115" s="5" t="s">
        <v>1</v>
      </c>
      <c r="G1115" s="3">
        <f t="shared" si="71"/>
        <v>1.4084507042253521E-2</v>
      </c>
      <c r="H1115" s="5" t="s">
        <v>127</v>
      </c>
      <c r="I1115" s="1">
        <v>50</v>
      </c>
      <c r="J1115" s="4">
        <v>71</v>
      </c>
      <c r="K1115" s="1">
        <v>0</v>
      </c>
      <c r="L1115" s="1">
        <f t="shared" si="70"/>
        <v>-50</v>
      </c>
      <c r="M1115" s="1">
        <f t="shared" si="69"/>
        <v>15226.82</v>
      </c>
    </row>
    <row r="1116" spans="1:13" x14ac:dyDescent="0.25">
      <c r="A1116" s="6">
        <v>45120</v>
      </c>
      <c r="B1116" t="s">
        <v>487</v>
      </c>
      <c r="C1116" s="5" t="s">
        <v>2</v>
      </c>
      <c r="D1116" s="5" t="s">
        <v>388</v>
      </c>
      <c r="E1116" s="5" t="s">
        <v>20</v>
      </c>
      <c r="F1116" s="5" t="s">
        <v>1</v>
      </c>
      <c r="G1116" s="3">
        <f t="shared" si="71"/>
        <v>9.9009900990099011E-3</v>
      </c>
      <c r="H1116" s="5" t="s">
        <v>86</v>
      </c>
      <c r="I1116" s="1">
        <v>50</v>
      </c>
      <c r="J1116" s="4">
        <v>101</v>
      </c>
      <c r="K1116" s="1">
        <v>525</v>
      </c>
      <c r="L1116" s="1">
        <f t="shared" si="70"/>
        <v>475</v>
      </c>
      <c r="M1116" s="1">
        <f t="shared" ref="M1116:M1179" si="72">M1115+L1116</f>
        <v>15701.82</v>
      </c>
    </row>
    <row r="1117" spans="1:13" x14ac:dyDescent="0.25">
      <c r="A1117" s="6">
        <v>45120</v>
      </c>
      <c r="B1117" t="s">
        <v>459</v>
      </c>
      <c r="C1117" s="5" t="s">
        <v>2</v>
      </c>
      <c r="D1117" s="5" t="s">
        <v>388</v>
      </c>
      <c r="E1117" s="5" t="s">
        <v>219</v>
      </c>
      <c r="F1117" s="5" t="s">
        <v>1</v>
      </c>
      <c r="G1117" s="3">
        <f t="shared" si="71"/>
        <v>3.3222591362126247E-3</v>
      </c>
      <c r="H1117" s="5" t="s">
        <v>127</v>
      </c>
      <c r="I1117" s="1">
        <v>50</v>
      </c>
      <c r="J1117" s="4">
        <v>301</v>
      </c>
      <c r="K1117" s="1">
        <v>0</v>
      </c>
      <c r="L1117" s="1">
        <f t="shared" si="70"/>
        <v>-50</v>
      </c>
      <c r="M1117" s="1">
        <f t="shared" si="72"/>
        <v>15651.82</v>
      </c>
    </row>
    <row r="1118" spans="1:13" x14ac:dyDescent="0.25">
      <c r="A1118" s="6">
        <v>45120</v>
      </c>
      <c r="B1118" t="s">
        <v>455</v>
      </c>
      <c r="C1118" s="5" t="s">
        <v>2</v>
      </c>
      <c r="D1118" s="5" t="s">
        <v>253</v>
      </c>
      <c r="E1118" s="5" t="s">
        <v>3</v>
      </c>
      <c r="F1118" s="5" t="s">
        <v>1</v>
      </c>
      <c r="G1118" s="3">
        <f t="shared" si="71"/>
        <v>2.4390243902439025E-2</v>
      </c>
      <c r="H1118" s="5" t="s">
        <v>40</v>
      </c>
      <c r="I1118" s="1">
        <v>50</v>
      </c>
      <c r="J1118" s="4">
        <v>41</v>
      </c>
      <c r="K1118" s="1">
        <v>0</v>
      </c>
      <c r="L1118" s="1">
        <f t="shared" si="70"/>
        <v>-50</v>
      </c>
      <c r="M1118" s="1">
        <f t="shared" si="72"/>
        <v>15601.82</v>
      </c>
    </row>
    <row r="1119" spans="1:13" x14ac:dyDescent="0.25">
      <c r="A1119" s="6">
        <v>45120</v>
      </c>
      <c r="B1119" t="s">
        <v>451</v>
      </c>
      <c r="C1119" s="5" t="s">
        <v>2</v>
      </c>
      <c r="D1119" s="5" t="s">
        <v>253</v>
      </c>
      <c r="E1119" s="5" t="s">
        <v>3</v>
      </c>
      <c r="F1119" s="5" t="s">
        <v>1</v>
      </c>
      <c r="G1119" s="3">
        <f t="shared" si="71"/>
        <v>2.4390243902439025E-2</v>
      </c>
      <c r="I1119" s="1">
        <v>50</v>
      </c>
      <c r="J1119" s="4">
        <v>41</v>
      </c>
      <c r="K1119" s="1">
        <v>0</v>
      </c>
      <c r="L1119" s="1">
        <f t="shared" si="70"/>
        <v>-50</v>
      </c>
      <c r="M1119" s="1">
        <f t="shared" si="72"/>
        <v>15551.82</v>
      </c>
    </row>
    <row r="1120" spans="1:13" x14ac:dyDescent="0.25">
      <c r="A1120" s="6">
        <v>45127</v>
      </c>
      <c r="B1120" t="s">
        <v>58</v>
      </c>
      <c r="C1120" s="5" t="s">
        <v>2</v>
      </c>
      <c r="D1120" s="5" t="s">
        <v>94</v>
      </c>
      <c r="E1120" s="5" t="s">
        <v>18</v>
      </c>
      <c r="F1120" s="5" t="s">
        <v>332</v>
      </c>
      <c r="G1120" s="3">
        <f t="shared" si="71"/>
        <v>5.2631578947368418E-2</v>
      </c>
      <c r="H1120" s="5" t="s">
        <v>188</v>
      </c>
      <c r="I1120" s="1">
        <v>50</v>
      </c>
      <c r="J1120" s="4">
        <v>19</v>
      </c>
      <c r="K1120" s="1">
        <v>0</v>
      </c>
      <c r="L1120" s="1">
        <f t="shared" si="70"/>
        <v>-50</v>
      </c>
      <c r="M1120" s="1">
        <f t="shared" si="72"/>
        <v>15501.82</v>
      </c>
    </row>
    <row r="1121" spans="1:13" x14ac:dyDescent="0.25">
      <c r="A1121" s="6">
        <v>45127</v>
      </c>
      <c r="B1121" t="s">
        <v>331</v>
      </c>
      <c r="C1121" s="5" t="s">
        <v>2</v>
      </c>
      <c r="D1121" s="5" t="s">
        <v>94</v>
      </c>
      <c r="E1121" s="5" t="s">
        <v>20</v>
      </c>
      <c r="F1121" s="5" t="s">
        <v>332</v>
      </c>
      <c r="G1121" s="3">
        <f t="shared" si="71"/>
        <v>3.8461538461538464E-2</v>
      </c>
      <c r="H1121" s="5" t="s">
        <v>63</v>
      </c>
      <c r="I1121" s="1">
        <v>50</v>
      </c>
      <c r="J1121" s="4">
        <v>26</v>
      </c>
      <c r="K1121" s="1">
        <v>0</v>
      </c>
      <c r="L1121" s="1">
        <f t="shared" si="70"/>
        <v>-50</v>
      </c>
      <c r="M1121" s="1">
        <f t="shared" si="72"/>
        <v>15451.82</v>
      </c>
    </row>
    <row r="1122" spans="1:13" x14ac:dyDescent="0.25">
      <c r="A1122" s="6">
        <v>45127</v>
      </c>
      <c r="B1122" t="s">
        <v>49</v>
      </c>
      <c r="C1122" s="5" t="s">
        <v>2</v>
      </c>
      <c r="D1122" s="5" t="s">
        <v>94</v>
      </c>
      <c r="E1122" s="5" t="s">
        <v>3</v>
      </c>
      <c r="F1122" s="5" t="s">
        <v>1</v>
      </c>
      <c r="G1122" s="3">
        <f t="shared" si="71"/>
        <v>1.2345679012345678E-2</v>
      </c>
      <c r="H1122" s="5" t="s">
        <v>188</v>
      </c>
      <c r="I1122" s="1">
        <v>50</v>
      </c>
      <c r="J1122" s="4">
        <v>81</v>
      </c>
      <c r="K1122" s="1">
        <v>0</v>
      </c>
      <c r="L1122" s="1">
        <f t="shared" si="70"/>
        <v>-50</v>
      </c>
      <c r="M1122" s="1">
        <f t="shared" si="72"/>
        <v>15401.82</v>
      </c>
    </row>
    <row r="1123" spans="1:13" x14ac:dyDescent="0.25">
      <c r="A1123" s="6">
        <v>45127</v>
      </c>
      <c r="B1123" t="s">
        <v>199</v>
      </c>
      <c r="C1123" s="5" t="s">
        <v>2</v>
      </c>
      <c r="D1123" s="5" t="s">
        <v>94</v>
      </c>
      <c r="E1123" s="5" t="s">
        <v>219</v>
      </c>
      <c r="F1123" s="5" t="s">
        <v>1</v>
      </c>
      <c r="G1123" s="3">
        <f t="shared" si="71"/>
        <v>1.2345679012345678E-2</v>
      </c>
      <c r="H1123" s="5" t="s">
        <v>40</v>
      </c>
      <c r="I1123" s="1">
        <v>50</v>
      </c>
      <c r="J1123" s="4">
        <v>81</v>
      </c>
      <c r="K1123" s="1">
        <v>0</v>
      </c>
      <c r="L1123" s="1">
        <f t="shared" si="70"/>
        <v>-50</v>
      </c>
      <c r="M1123" s="1">
        <f t="shared" si="72"/>
        <v>15351.82</v>
      </c>
    </row>
    <row r="1124" spans="1:13" x14ac:dyDescent="0.25">
      <c r="A1124" s="6">
        <v>45127</v>
      </c>
      <c r="B1124" t="s">
        <v>416</v>
      </c>
      <c r="C1124" s="5" t="s">
        <v>2</v>
      </c>
      <c r="D1124" s="5" t="s">
        <v>94</v>
      </c>
      <c r="E1124" s="5" t="s">
        <v>219</v>
      </c>
      <c r="F1124" s="5" t="s">
        <v>1</v>
      </c>
      <c r="G1124" s="3">
        <f t="shared" si="71"/>
        <v>1.2345679012345678E-2</v>
      </c>
      <c r="H1124" s="5" t="s">
        <v>188</v>
      </c>
      <c r="I1124" s="1">
        <v>50</v>
      </c>
      <c r="J1124" s="4">
        <v>81</v>
      </c>
      <c r="K1124" s="1">
        <v>0</v>
      </c>
      <c r="L1124" s="1">
        <f t="shared" si="70"/>
        <v>-50</v>
      </c>
      <c r="M1124" s="1">
        <f t="shared" si="72"/>
        <v>15301.82</v>
      </c>
    </row>
    <row r="1125" spans="1:13" x14ac:dyDescent="0.25">
      <c r="A1125" s="6">
        <v>45127</v>
      </c>
      <c r="B1125" t="s">
        <v>378</v>
      </c>
      <c r="C1125" s="5" t="s">
        <v>2</v>
      </c>
      <c r="D1125" s="5" t="s">
        <v>94</v>
      </c>
      <c r="E1125" s="5" t="s">
        <v>18</v>
      </c>
      <c r="F1125" s="5" t="s">
        <v>1</v>
      </c>
      <c r="G1125" s="3">
        <f t="shared" si="71"/>
        <v>7.9365079365079361E-3</v>
      </c>
      <c r="H1125" s="5" t="s">
        <v>70</v>
      </c>
      <c r="I1125" s="1">
        <v>50</v>
      </c>
      <c r="J1125" s="4">
        <v>126</v>
      </c>
      <c r="K1125" s="1">
        <v>0</v>
      </c>
      <c r="L1125" s="1">
        <f t="shared" si="70"/>
        <v>-50</v>
      </c>
      <c r="M1125" s="1">
        <f t="shared" si="72"/>
        <v>15251.82</v>
      </c>
    </row>
    <row r="1126" spans="1:13" x14ac:dyDescent="0.25">
      <c r="A1126" s="6">
        <v>45127</v>
      </c>
      <c r="B1126" t="s">
        <v>443</v>
      </c>
      <c r="C1126" s="5" t="s">
        <v>2</v>
      </c>
      <c r="D1126" s="5" t="s">
        <v>111</v>
      </c>
      <c r="E1126" s="5" t="s">
        <v>280</v>
      </c>
      <c r="F1126" s="5" t="s">
        <v>1</v>
      </c>
      <c r="G1126" s="3">
        <f t="shared" si="71"/>
        <v>2.7777777777777776E-2</v>
      </c>
      <c r="H1126" s="5" t="s">
        <v>314</v>
      </c>
      <c r="I1126" s="1">
        <v>50</v>
      </c>
      <c r="J1126" s="4">
        <v>36</v>
      </c>
      <c r="K1126" s="1">
        <v>0</v>
      </c>
      <c r="L1126" s="1">
        <f t="shared" si="70"/>
        <v>-50</v>
      </c>
      <c r="M1126" s="1">
        <f t="shared" si="72"/>
        <v>15201.82</v>
      </c>
    </row>
    <row r="1127" spans="1:13" x14ac:dyDescent="0.25">
      <c r="A1127" s="6">
        <v>45127</v>
      </c>
      <c r="B1127" t="s">
        <v>477</v>
      </c>
      <c r="C1127" s="5" t="s">
        <v>2</v>
      </c>
      <c r="D1127" s="5" t="s">
        <v>111</v>
      </c>
      <c r="E1127" s="5" t="s">
        <v>20</v>
      </c>
      <c r="F1127" s="5" t="s">
        <v>1</v>
      </c>
      <c r="G1127" s="3">
        <f t="shared" si="71"/>
        <v>2.4390243902439025E-2</v>
      </c>
      <c r="H1127" s="5" t="s">
        <v>25</v>
      </c>
      <c r="I1127" s="1">
        <v>50</v>
      </c>
      <c r="J1127" s="4">
        <v>41</v>
      </c>
      <c r="K1127" s="1">
        <v>1300</v>
      </c>
      <c r="L1127" s="1">
        <f t="shared" si="70"/>
        <v>1250</v>
      </c>
      <c r="M1127" s="1">
        <f t="shared" si="72"/>
        <v>16451.82</v>
      </c>
    </row>
    <row r="1128" spans="1:13" x14ac:dyDescent="0.25">
      <c r="A1128" s="6">
        <v>45127</v>
      </c>
      <c r="B1128" t="s">
        <v>459</v>
      </c>
      <c r="C1128" s="5" t="s">
        <v>2</v>
      </c>
      <c r="D1128" s="5" t="s">
        <v>111</v>
      </c>
      <c r="E1128" s="5" t="s">
        <v>292</v>
      </c>
      <c r="F1128" s="5" t="s">
        <v>1</v>
      </c>
      <c r="G1128" s="3">
        <f t="shared" si="71"/>
        <v>1.9607843137254902E-2</v>
      </c>
      <c r="H1128" s="5" t="s">
        <v>40</v>
      </c>
      <c r="I1128" s="1">
        <v>50</v>
      </c>
      <c r="J1128" s="4">
        <v>51</v>
      </c>
      <c r="K1128" s="1">
        <v>0</v>
      </c>
      <c r="L1128" s="1">
        <f t="shared" si="70"/>
        <v>-50</v>
      </c>
      <c r="M1128" s="1">
        <f t="shared" si="72"/>
        <v>16401.82</v>
      </c>
    </row>
    <row r="1129" spans="1:13" x14ac:dyDescent="0.25">
      <c r="A1129" s="6">
        <v>45127</v>
      </c>
      <c r="B1129" t="s">
        <v>375</v>
      </c>
      <c r="C1129" s="5" t="s">
        <v>2</v>
      </c>
      <c r="D1129" s="5" t="s">
        <v>111</v>
      </c>
      <c r="E1129" s="5" t="s">
        <v>3</v>
      </c>
      <c r="F1129" s="5" t="s">
        <v>1</v>
      </c>
      <c r="G1129" s="3">
        <f t="shared" si="71"/>
        <v>9.9009900990099011E-3</v>
      </c>
      <c r="H1129" s="5" t="s">
        <v>374</v>
      </c>
      <c r="I1129" s="1">
        <v>50</v>
      </c>
      <c r="J1129" s="4">
        <v>101</v>
      </c>
      <c r="K1129" s="1">
        <v>0</v>
      </c>
      <c r="L1129" s="1">
        <f t="shared" si="70"/>
        <v>-50</v>
      </c>
      <c r="M1129" s="1">
        <f t="shared" si="72"/>
        <v>16351.82</v>
      </c>
    </row>
    <row r="1130" spans="1:13" x14ac:dyDescent="0.25">
      <c r="A1130" s="6">
        <v>45127</v>
      </c>
      <c r="B1130" t="s">
        <v>488</v>
      </c>
      <c r="C1130" s="5" t="s">
        <v>2</v>
      </c>
      <c r="D1130" s="5" t="s">
        <v>111</v>
      </c>
      <c r="E1130" s="5" t="s">
        <v>20</v>
      </c>
      <c r="F1130" s="5" t="s">
        <v>1</v>
      </c>
      <c r="G1130" s="3">
        <f t="shared" si="71"/>
        <v>3.9840637450199202E-3</v>
      </c>
      <c r="H1130" s="5" t="s">
        <v>374</v>
      </c>
      <c r="I1130" s="1">
        <v>50</v>
      </c>
      <c r="J1130" s="4">
        <v>251</v>
      </c>
      <c r="K1130" s="1">
        <v>0</v>
      </c>
      <c r="L1130" s="1">
        <f t="shared" si="70"/>
        <v>-50</v>
      </c>
      <c r="M1130" s="1">
        <f t="shared" si="72"/>
        <v>16301.82</v>
      </c>
    </row>
    <row r="1131" spans="1:13" x14ac:dyDescent="0.25">
      <c r="A1131" s="6">
        <v>45134</v>
      </c>
      <c r="B1131" t="s">
        <v>418</v>
      </c>
      <c r="C1131" s="5" t="s">
        <v>2</v>
      </c>
      <c r="D1131" s="5" t="s">
        <v>247</v>
      </c>
      <c r="E1131" s="5" t="s">
        <v>23</v>
      </c>
      <c r="F1131" s="5" t="s">
        <v>332</v>
      </c>
      <c r="G1131" s="3">
        <f t="shared" si="71"/>
        <v>5.8823529411764705E-2</v>
      </c>
      <c r="H1131" s="5" t="s">
        <v>40</v>
      </c>
      <c r="I1131" s="1">
        <v>50</v>
      </c>
      <c r="J1131" s="4">
        <v>17</v>
      </c>
      <c r="K1131" s="1">
        <v>0</v>
      </c>
      <c r="L1131" s="1">
        <f t="shared" si="70"/>
        <v>-50</v>
      </c>
      <c r="M1131" s="1">
        <f t="shared" si="72"/>
        <v>16251.82</v>
      </c>
    </row>
    <row r="1132" spans="1:13" x14ac:dyDescent="0.25">
      <c r="A1132" s="6">
        <v>45134</v>
      </c>
      <c r="B1132" t="s">
        <v>233</v>
      </c>
      <c r="C1132" s="5" t="s">
        <v>2</v>
      </c>
      <c r="D1132" s="5" t="s">
        <v>247</v>
      </c>
      <c r="E1132" s="5" t="s">
        <v>18</v>
      </c>
      <c r="F1132" s="5" t="s">
        <v>1</v>
      </c>
      <c r="G1132" s="3">
        <f t="shared" si="71"/>
        <v>1.9607843137254902E-2</v>
      </c>
      <c r="H1132" s="5" t="s">
        <v>86</v>
      </c>
      <c r="I1132" s="1">
        <v>50</v>
      </c>
      <c r="J1132" s="4">
        <v>51</v>
      </c>
      <c r="K1132" s="1">
        <v>337.5</v>
      </c>
      <c r="L1132" s="1">
        <f t="shared" si="70"/>
        <v>287.5</v>
      </c>
      <c r="M1132" s="1">
        <f t="shared" si="72"/>
        <v>16539.32</v>
      </c>
    </row>
    <row r="1133" spans="1:13" x14ac:dyDescent="0.25">
      <c r="A1133" s="6">
        <v>45134</v>
      </c>
      <c r="B1133" t="s">
        <v>369</v>
      </c>
      <c r="C1133" s="5" t="s">
        <v>2</v>
      </c>
      <c r="D1133" s="5" t="s">
        <v>247</v>
      </c>
      <c r="E1133" s="5" t="s">
        <v>18</v>
      </c>
      <c r="F1133" s="5" t="s">
        <v>1</v>
      </c>
      <c r="G1133" s="3">
        <f t="shared" si="71"/>
        <v>1.9607843137254902E-2</v>
      </c>
      <c r="H1133" s="5" t="s">
        <v>40</v>
      </c>
      <c r="I1133" s="1">
        <v>50</v>
      </c>
      <c r="J1133" s="4">
        <v>51</v>
      </c>
      <c r="K1133" s="1">
        <v>0</v>
      </c>
      <c r="L1133" s="1">
        <f t="shared" si="70"/>
        <v>-50</v>
      </c>
      <c r="M1133" s="1">
        <f t="shared" si="72"/>
        <v>16489.32</v>
      </c>
    </row>
    <row r="1134" spans="1:13" x14ac:dyDescent="0.25">
      <c r="A1134" s="6">
        <v>45134</v>
      </c>
      <c r="B1134" t="s">
        <v>383</v>
      </c>
      <c r="C1134" s="5" t="s">
        <v>2</v>
      </c>
      <c r="D1134" s="5" t="s">
        <v>247</v>
      </c>
      <c r="E1134" s="5" t="s">
        <v>22</v>
      </c>
      <c r="F1134" s="5" t="s">
        <v>1</v>
      </c>
      <c r="G1134" s="3">
        <f t="shared" si="71"/>
        <v>1.098901098901099E-2</v>
      </c>
      <c r="H1134" s="5" t="s">
        <v>208</v>
      </c>
      <c r="I1134" s="1">
        <v>50</v>
      </c>
      <c r="J1134" s="4">
        <v>91</v>
      </c>
      <c r="K1134" s="1">
        <v>0</v>
      </c>
      <c r="L1134" s="1">
        <f t="shared" si="70"/>
        <v>-50</v>
      </c>
      <c r="M1134" s="1">
        <f t="shared" si="72"/>
        <v>16439.32</v>
      </c>
    </row>
    <row r="1135" spans="1:13" x14ac:dyDescent="0.25">
      <c r="A1135" s="6">
        <v>45134</v>
      </c>
      <c r="B1135" t="s">
        <v>363</v>
      </c>
      <c r="C1135" s="5" t="s">
        <v>2</v>
      </c>
      <c r="D1135" s="5" t="s">
        <v>247</v>
      </c>
      <c r="E1135" s="5" t="s">
        <v>20</v>
      </c>
      <c r="F1135" s="5" t="s">
        <v>1</v>
      </c>
      <c r="G1135" s="3">
        <f t="shared" si="71"/>
        <v>9.9009900990099011E-3</v>
      </c>
      <c r="H1135" s="5" t="s">
        <v>187</v>
      </c>
      <c r="I1135" s="1">
        <v>50</v>
      </c>
      <c r="J1135" s="4">
        <v>101</v>
      </c>
      <c r="K1135" s="1">
        <v>0</v>
      </c>
      <c r="L1135" s="1">
        <f t="shared" si="70"/>
        <v>-50</v>
      </c>
      <c r="M1135" s="1">
        <f t="shared" si="72"/>
        <v>16389.32</v>
      </c>
    </row>
    <row r="1136" spans="1:13" x14ac:dyDescent="0.25">
      <c r="A1136" s="6">
        <v>45134</v>
      </c>
      <c r="B1136" t="s">
        <v>484</v>
      </c>
      <c r="C1136" s="5" t="s">
        <v>2</v>
      </c>
      <c r="D1136" s="5" t="s">
        <v>247</v>
      </c>
      <c r="E1136" s="5" t="s">
        <v>20</v>
      </c>
      <c r="F1136" s="5" t="s">
        <v>1</v>
      </c>
      <c r="G1136" s="3">
        <f t="shared" si="71"/>
        <v>9.9009900990099011E-3</v>
      </c>
      <c r="H1136" s="5" t="s">
        <v>40</v>
      </c>
      <c r="I1136" s="1">
        <v>50</v>
      </c>
      <c r="J1136" s="4">
        <v>101</v>
      </c>
      <c r="K1136" s="1">
        <v>0</v>
      </c>
      <c r="L1136" s="1">
        <f t="shared" si="70"/>
        <v>-50</v>
      </c>
      <c r="M1136" s="1">
        <f t="shared" si="72"/>
        <v>16339.32</v>
      </c>
    </row>
    <row r="1137" spans="1:13" x14ac:dyDescent="0.25">
      <c r="A1137" s="6">
        <v>45141</v>
      </c>
      <c r="B1137" t="s">
        <v>233</v>
      </c>
      <c r="C1137" s="5" t="s">
        <v>2</v>
      </c>
      <c r="D1137" s="5" t="s">
        <v>118</v>
      </c>
      <c r="E1137" s="5" t="s">
        <v>280</v>
      </c>
      <c r="F1137" s="5" t="s">
        <v>1</v>
      </c>
      <c r="G1137" s="3">
        <f t="shared" si="71"/>
        <v>2.7777777777777776E-2</v>
      </c>
      <c r="H1137" s="5" t="s">
        <v>138</v>
      </c>
      <c r="I1137" s="1">
        <v>50</v>
      </c>
      <c r="J1137" s="4">
        <v>36</v>
      </c>
      <c r="K1137" s="1">
        <v>40</v>
      </c>
      <c r="L1137" s="1">
        <f t="shared" si="70"/>
        <v>-10</v>
      </c>
      <c r="M1137" s="1">
        <f t="shared" si="72"/>
        <v>16329.32</v>
      </c>
    </row>
    <row r="1138" spans="1:13" x14ac:dyDescent="0.25">
      <c r="A1138" s="6">
        <v>45141</v>
      </c>
      <c r="B1138" t="s">
        <v>464</v>
      </c>
      <c r="C1138" s="5" t="s">
        <v>2</v>
      </c>
      <c r="D1138" s="5" t="s">
        <v>118</v>
      </c>
      <c r="E1138" s="5" t="s">
        <v>219</v>
      </c>
      <c r="F1138" s="5" t="s">
        <v>1</v>
      </c>
      <c r="G1138" s="3">
        <f t="shared" si="71"/>
        <v>1.7857142857142856E-2</v>
      </c>
      <c r="H1138" s="5" t="s">
        <v>40</v>
      </c>
      <c r="I1138" s="1">
        <v>50</v>
      </c>
      <c r="J1138" s="4">
        <v>56</v>
      </c>
      <c r="K1138" s="1">
        <v>0</v>
      </c>
      <c r="L1138" s="1">
        <f t="shared" si="70"/>
        <v>-50</v>
      </c>
      <c r="M1138" s="1">
        <f t="shared" si="72"/>
        <v>16279.32</v>
      </c>
    </row>
    <row r="1139" spans="1:13" x14ac:dyDescent="0.25">
      <c r="A1139" s="6">
        <v>45141</v>
      </c>
      <c r="B1139" t="s">
        <v>129</v>
      </c>
      <c r="C1139" s="5" t="s">
        <v>2</v>
      </c>
      <c r="D1139" s="5" t="s">
        <v>118</v>
      </c>
      <c r="E1139" s="5" t="s">
        <v>18</v>
      </c>
      <c r="F1139" s="5" t="s">
        <v>1</v>
      </c>
      <c r="G1139" s="3">
        <f t="shared" si="71"/>
        <v>1.6393442622950821E-2</v>
      </c>
      <c r="H1139" s="5" t="s">
        <v>125</v>
      </c>
      <c r="I1139" s="1">
        <v>50</v>
      </c>
      <c r="J1139" s="4">
        <v>61</v>
      </c>
      <c r="K1139" s="1">
        <v>400</v>
      </c>
      <c r="L1139" s="1">
        <f t="shared" si="70"/>
        <v>350</v>
      </c>
      <c r="M1139" s="1">
        <f t="shared" si="72"/>
        <v>16629.32</v>
      </c>
    </row>
    <row r="1140" spans="1:13" x14ac:dyDescent="0.25">
      <c r="A1140" s="6">
        <v>45141</v>
      </c>
      <c r="B1140" t="s">
        <v>363</v>
      </c>
      <c r="C1140" s="5" t="s">
        <v>2</v>
      </c>
      <c r="D1140" s="5" t="s">
        <v>118</v>
      </c>
      <c r="E1140" s="5" t="s">
        <v>18</v>
      </c>
      <c r="F1140" s="5" t="s">
        <v>1</v>
      </c>
      <c r="G1140" s="3">
        <f t="shared" si="71"/>
        <v>1.2345679012345678E-2</v>
      </c>
      <c r="H1140" s="5" t="s">
        <v>40</v>
      </c>
      <c r="I1140" s="1">
        <v>50</v>
      </c>
      <c r="J1140" s="4">
        <v>81</v>
      </c>
      <c r="K1140" s="1">
        <v>0</v>
      </c>
      <c r="L1140" s="1">
        <f t="shared" ref="L1140:L1203" si="73">K1140-I1140</f>
        <v>-50</v>
      </c>
      <c r="M1140" s="1">
        <f t="shared" si="72"/>
        <v>16579.32</v>
      </c>
    </row>
    <row r="1141" spans="1:13" x14ac:dyDescent="0.25">
      <c r="A1141" s="6">
        <v>45141</v>
      </c>
      <c r="B1141" t="s">
        <v>461</v>
      </c>
      <c r="C1141" s="5" t="s">
        <v>2</v>
      </c>
      <c r="D1141" s="5" t="s">
        <v>118</v>
      </c>
      <c r="E1141" s="5" t="s">
        <v>18</v>
      </c>
      <c r="F1141" s="5" t="s">
        <v>1</v>
      </c>
      <c r="G1141" s="3">
        <f t="shared" si="71"/>
        <v>1.2345679012345678E-2</v>
      </c>
      <c r="H1141" s="5" t="s">
        <v>40</v>
      </c>
      <c r="I1141" s="1">
        <v>50</v>
      </c>
      <c r="J1141" s="4">
        <v>81</v>
      </c>
      <c r="K1141" s="1">
        <v>0</v>
      </c>
      <c r="L1141" s="1">
        <f t="shared" si="73"/>
        <v>-50</v>
      </c>
      <c r="M1141" s="1">
        <f t="shared" si="72"/>
        <v>16529.32</v>
      </c>
    </row>
    <row r="1142" spans="1:13" x14ac:dyDescent="0.25">
      <c r="A1142" s="6">
        <v>45141</v>
      </c>
      <c r="B1142" t="s">
        <v>472</v>
      </c>
      <c r="C1142" s="5" t="s">
        <v>2</v>
      </c>
      <c r="D1142" s="5" t="s">
        <v>118</v>
      </c>
      <c r="E1142" s="5" t="s">
        <v>219</v>
      </c>
      <c r="F1142" s="5" t="s">
        <v>1</v>
      </c>
      <c r="G1142" s="3">
        <f t="shared" si="71"/>
        <v>7.9365079365079361E-3</v>
      </c>
      <c r="H1142" s="5" t="s">
        <v>285</v>
      </c>
      <c r="I1142" s="1">
        <v>50</v>
      </c>
      <c r="J1142" s="4">
        <v>126</v>
      </c>
      <c r="K1142" s="1">
        <v>0</v>
      </c>
      <c r="L1142" s="1">
        <f t="shared" si="73"/>
        <v>-50</v>
      </c>
      <c r="M1142" s="1">
        <f t="shared" si="72"/>
        <v>16479.32</v>
      </c>
    </row>
    <row r="1143" spans="1:13" x14ac:dyDescent="0.25">
      <c r="A1143" s="6">
        <v>45141</v>
      </c>
      <c r="B1143" t="s">
        <v>273</v>
      </c>
      <c r="C1143" s="5" t="s">
        <v>2</v>
      </c>
      <c r="D1143" s="5" t="s">
        <v>118</v>
      </c>
      <c r="E1143" s="5" t="s">
        <v>20</v>
      </c>
      <c r="F1143" s="5" t="s">
        <v>1</v>
      </c>
      <c r="G1143" s="3">
        <f t="shared" si="71"/>
        <v>5.681818181818182E-3</v>
      </c>
      <c r="H1143" s="5" t="s">
        <v>40</v>
      </c>
      <c r="I1143" s="1">
        <v>50</v>
      </c>
      <c r="J1143" s="4">
        <v>176</v>
      </c>
      <c r="K1143" s="1">
        <v>0</v>
      </c>
      <c r="L1143" s="1">
        <f t="shared" si="73"/>
        <v>-50</v>
      </c>
      <c r="M1143" s="1">
        <f t="shared" si="72"/>
        <v>16429.32</v>
      </c>
    </row>
    <row r="1144" spans="1:13" x14ac:dyDescent="0.25">
      <c r="A1144" s="6">
        <v>45148</v>
      </c>
      <c r="B1144" t="s">
        <v>465</v>
      </c>
      <c r="C1144" s="5" t="s">
        <v>2</v>
      </c>
      <c r="D1144" s="5" t="s">
        <v>254</v>
      </c>
      <c r="E1144" s="5" t="s">
        <v>3</v>
      </c>
      <c r="F1144" s="5" t="s">
        <v>1</v>
      </c>
      <c r="G1144" s="3">
        <f t="shared" si="71"/>
        <v>2.1739130434782608E-2</v>
      </c>
      <c r="H1144" s="5" t="s">
        <v>214</v>
      </c>
      <c r="I1144" s="1">
        <v>50</v>
      </c>
      <c r="J1144" s="4">
        <v>46</v>
      </c>
      <c r="K1144" s="1">
        <v>0</v>
      </c>
      <c r="L1144" s="1">
        <f t="shared" si="73"/>
        <v>-50</v>
      </c>
      <c r="M1144" s="1">
        <f t="shared" si="72"/>
        <v>16379.32</v>
      </c>
    </row>
    <row r="1145" spans="1:13" x14ac:dyDescent="0.25">
      <c r="A1145" s="6">
        <v>45148</v>
      </c>
      <c r="B1145" t="s">
        <v>255</v>
      </c>
      <c r="C1145" s="5" t="s">
        <v>2</v>
      </c>
      <c r="D1145" s="5" t="s">
        <v>254</v>
      </c>
      <c r="E1145" s="5" t="s">
        <v>219</v>
      </c>
      <c r="F1145" s="5" t="s">
        <v>1</v>
      </c>
      <c r="G1145" s="3">
        <f t="shared" si="71"/>
        <v>1.7857142857142856E-2</v>
      </c>
      <c r="H1145" s="5" t="s">
        <v>196</v>
      </c>
      <c r="I1145" s="1">
        <v>50</v>
      </c>
      <c r="J1145" s="4">
        <v>56</v>
      </c>
      <c r="K1145" s="1">
        <v>0</v>
      </c>
      <c r="L1145" s="1">
        <f t="shared" si="73"/>
        <v>-50</v>
      </c>
      <c r="M1145" s="1">
        <f t="shared" si="72"/>
        <v>16329.32</v>
      </c>
    </row>
    <row r="1146" spans="1:13" x14ac:dyDescent="0.25">
      <c r="A1146" s="6">
        <v>45148</v>
      </c>
      <c r="B1146" t="s">
        <v>42</v>
      </c>
      <c r="C1146" s="5" t="s">
        <v>2</v>
      </c>
      <c r="D1146" s="5" t="s">
        <v>254</v>
      </c>
      <c r="E1146" s="5" t="s">
        <v>19</v>
      </c>
      <c r="F1146" s="5" t="s">
        <v>1</v>
      </c>
      <c r="G1146" s="3">
        <f t="shared" si="71"/>
        <v>1.2345679012345678E-2</v>
      </c>
      <c r="H1146" s="5" t="s">
        <v>63</v>
      </c>
      <c r="I1146" s="1">
        <v>50</v>
      </c>
      <c r="J1146" s="4">
        <v>81</v>
      </c>
      <c r="K1146" s="1">
        <v>0</v>
      </c>
      <c r="L1146" s="1">
        <f t="shared" si="73"/>
        <v>-50</v>
      </c>
      <c r="M1146" s="1">
        <f t="shared" si="72"/>
        <v>16279.32</v>
      </c>
    </row>
    <row r="1147" spans="1:13" x14ac:dyDescent="0.25">
      <c r="A1147" s="6">
        <v>45148</v>
      </c>
      <c r="B1147" t="s">
        <v>296</v>
      </c>
      <c r="C1147" s="5" t="s">
        <v>2</v>
      </c>
      <c r="D1147" s="5" t="s">
        <v>254</v>
      </c>
      <c r="E1147" s="5" t="s">
        <v>19</v>
      </c>
      <c r="F1147" s="5" t="s">
        <v>1</v>
      </c>
      <c r="G1147" s="3">
        <f t="shared" si="71"/>
        <v>7.9365079365079361E-3</v>
      </c>
      <c r="H1147" s="5" t="s">
        <v>195</v>
      </c>
      <c r="I1147" s="1">
        <v>50</v>
      </c>
      <c r="J1147" s="4">
        <v>126</v>
      </c>
      <c r="K1147" s="1">
        <v>0</v>
      </c>
      <c r="L1147" s="1">
        <f t="shared" si="73"/>
        <v>-50</v>
      </c>
      <c r="M1147" s="1">
        <f t="shared" si="72"/>
        <v>16229.32</v>
      </c>
    </row>
    <row r="1148" spans="1:13" x14ac:dyDescent="0.25">
      <c r="A1148" s="6">
        <v>45155</v>
      </c>
      <c r="B1148" t="s">
        <v>371</v>
      </c>
      <c r="C1148" s="5" t="s">
        <v>2</v>
      </c>
      <c r="D1148" s="5" t="s">
        <v>133</v>
      </c>
      <c r="E1148" s="5" t="s">
        <v>17</v>
      </c>
      <c r="F1148" s="5" t="s">
        <v>332</v>
      </c>
      <c r="G1148" s="3">
        <f t="shared" si="71"/>
        <v>0.1111111111111111</v>
      </c>
      <c r="H1148" s="5" t="s">
        <v>86</v>
      </c>
      <c r="I1148" s="1">
        <v>50</v>
      </c>
      <c r="J1148" s="4">
        <v>9</v>
      </c>
      <c r="K1148" s="1">
        <v>0</v>
      </c>
      <c r="L1148" s="1">
        <f t="shared" si="73"/>
        <v>-50</v>
      </c>
      <c r="M1148" s="1">
        <f t="shared" si="72"/>
        <v>16179.32</v>
      </c>
    </row>
    <row r="1149" spans="1:13" x14ac:dyDescent="0.25">
      <c r="A1149" s="6">
        <v>45155</v>
      </c>
      <c r="B1149" t="s">
        <v>90</v>
      </c>
      <c r="C1149" s="5" t="s">
        <v>2</v>
      </c>
      <c r="D1149" s="5" t="s">
        <v>133</v>
      </c>
      <c r="E1149" s="5" t="s">
        <v>18</v>
      </c>
      <c r="F1149" s="5" t="s">
        <v>1</v>
      </c>
      <c r="G1149" s="3">
        <f t="shared" si="71"/>
        <v>2.7777777777777776E-2</v>
      </c>
      <c r="H1149" s="5" t="s">
        <v>104</v>
      </c>
      <c r="I1149" s="1">
        <v>50</v>
      </c>
      <c r="J1149" s="4">
        <v>36</v>
      </c>
      <c r="K1149" s="1">
        <v>0</v>
      </c>
      <c r="L1149" s="1">
        <f t="shared" si="73"/>
        <v>-50</v>
      </c>
      <c r="M1149" s="1">
        <f t="shared" si="72"/>
        <v>16129.32</v>
      </c>
    </row>
    <row r="1150" spans="1:13" x14ac:dyDescent="0.25">
      <c r="A1150" s="6">
        <v>45155</v>
      </c>
      <c r="B1150" t="s">
        <v>465</v>
      </c>
      <c r="C1150" s="5" t="s">
        <v>2</v>
      </c>
      <c r="D1150" s="5" t="s">
        <v>133</v>
      </c>
      <c r="E1150" s="5" t="s">
        <v>3</v>
      </c>
      <c r="F1150" s="5" t="s">
        <v>1</v>
      </c>
      <c r="G1150" s="3">
        <f t="shared" si="71"/>
        <v>2.4390243902439025E-2</v>
      </c>
      <c r="H1150" s="5" t="s">
        <v>92</v>
      </c>
      <c r="I1150" s="1">
        <v>50</v>
      </c>
      <c r="J1150" s="4">
        <v>41</v>
      </c>
      <c r="K1150" s="1">
        <v>0</v>
      </c>
      <c r="L1150" s="1">
        <f t="shared" si="73"/>
        <v>-50</v>
      </c>
      <c r="M1150" s="1">
        <f t="shared" si="72"/>
        <v>16079.32</v>
      </c>
    </row>
    <row r="1151" spans="1:13" x14ac:dyDescent="0.25">
      <c r="A1151" s="6">
        <v>45155</v>
      </c>
      <c r="B1151" t="s">
        <v>402</v>
      </c>
      <c r="C1151" s="5" t="s">
        <v>2</v>
      </c>
      <c r="D1151" s="5" t="s">
        <v>133</v>
      </c>
      <c r="E1151" s="5" t="s">
        <v>20</v>
      </c>
      <c r="F1151" s="5" t="s">
        <v>1</v>
      </c>
      <c r="G1151" s="3">
        <f t="shared" si="71"/>
        <v>1.6393442622950821E-2</v>
      </c>
      <c r="H1151" s="5" t="s">
        <v>194</v>
      </c>
      <c r="I1151" s="1">
        <v>50</v>
      </c>
      <c r="J1151" s="4">
        <v>61</v>
      </c>
      <c r="K1151" s="1">
        <v>0</v>
      </c>
      <c r="L1151" s="1">
        <f t="shared" si="73"/>
        <v>-50</v>
      </c>
      <c r="M1151" s="1">
        <f t="shared" si="72"/>
        <v>16029.32</v>
      </c>
    </row>
    <row r="1152" spans="1:13" x14ac:dyDescent="0.25">
      <c r="A1152" s="6">
        <v>45162</v>
      </c>
      <c r="B1152" t="s">
        <v>148</v>
      </c>
      <c r="C1152" s="5" t="s">
        <v>2</v>
      </c>
      <c r="D1152" s="5" t="s">
        <v>398</v>
      </c>
      <c r="E1152" s="5" t="s">
        <v>3</v>
      </c>
      <c r="F1152" s="5" t="s">
        <v>1</v>
      </c>
      <c r="G1152" s="3">
        <f t="shared" si="71"/>
        <v>3.2258064516129031E-2</v>
      </c>
      <c r="H1152" s="5" t="s">
        <v>86</v>
      </c>
      <c r="I1152" s="1">
        <v>50</v>
      </c>
      <c r="J1152" s="4">
        <v>31</v>
      </c>
      <c r="K1152" s="1">
        <v>212.5</v>
      </c>
      <c r="L1152" s="1">
        <f t="shared" si="73"/>
        <v>162.5</v>
      </c>
      <c r="M1152" s="1">
        <f t="shared" si="72"/>
        <v>16191.82</v>
      </c>
    </row>
    <row r="1153" spans="1:13" x14ac:dyDescent="0.25">
      <c r="A1153" s="6">
        <v>45183</v>
      </c>
      <c r="B1153" t="s">
        <v>360</v>
      </c>
      <c r="C1153" s="5" t="s">
        <v>2</v>
      </c>
      <c r="D1153" s="5" t="s">
        <v>399</v>
      </c>
      <c r="E1153" s="5" t="s">
        <v>22</v>
      </c>
      <c r="F1153" s="5" t="s">
        <v>332</v>
      </c>
      <c r="G1153" s="3">
        <f t="shared" si="71"/>
        <v>6.6666666666666666E-2</v>
      </c>
      <c r="H1153" s="5" t="s">
        <v>32</v>
      </c>
      <c r="I1153" s="1">
        <v>50</v>
      </c>
      <c r="J1153" s="4">
        <v>15</v>
      </c>
      <c r="K1153" s="1">
        <v>0</v>
      </c>
      <c r="L1153" s="1">
        <f t="shared" si="73"/>
        <v>-50</v>
      </c>
      <c r="M1153" s="1">
        <f t="shared" si="72"/>
        <v>16141.82</v>
      </c>
    </row>
    <row r="1154" spans="1:13" x14ac:dyDescent="0.25">
      <c r="A1154" s="6">
        <v>45183</v>
      </c>
      <c r="B1154" t="s">
        <v>477</v>
      </c>
      <c r="C1154" s="5" t="s">
        <v>2</v>
      </c>
      <c r="D1154" s="5" t="s">
        <v>399</v>
      </c>
      <c r="E1154" s="5" t="s">
        <v>20</v>
      </c>
      <c r="F1154" s="5" t="s">
        <v>1</v>
      </c>
      <c r="G1154" s="3">
        <f t="shared" si="71"/>
        <v>1.9607843137254902E-2</v>
      </c>
      <c r="H1154" s="5" t="s">
        <v>40</v>
      </c>
      <c r="I1154" s="1">
        <v>50</v>
      </c>
      <c r="J1154" s="4">
        <v>51</v>
      </c>
      <c r="K1154" s="1">
        <v>0</v>
      </c>
      <c r="L1154" s="1">
        <f t="shared" si="73"/>
        <v>-50</v>
      </c>
      <c r="M1154" s="1">
        <f t="shared" si="72"/>
        <v>16091.82</v>
      </c>
    </row>
    <row r="1155" spans="1:13" x14ac:dyDescent="0.25">
      <c r="A1155" s="6">
        <v>45183</v>
      </c>
      <c r="B1155" t="s">
        <v>363</v>
      </c>
      <c r="C1155" s="5" t="s">
        <v>2</v>
      </c>
      <c r="D1155" s="5" t="s">
        <v>399</v>
      </c>
      <c r="E1155" s="5" t="s">
        <v>20</v>
      </c>
      <c r="F1155" s="5" t="s">
        <v>1</v>
      </c>
      <c r="G1155" s="3">
        <f t="shared" si="71"/>
        <v>1.4925373134328358E-2</v>
      </c>
      <c r="H1155" s="5" t="s">
        <v>40</v>
      </c>
      <c r="I1155" s="1">
        <v>50</v>
      </c>
      <c r="J1155" s="4">
        <v>67</v>
      </c>
      <c r="K1155" s="1">
        <v>0</v>
      </c>
      <c r="L1155" s="1">
        <f t="shared" si="73"/>
        <v>-50</v>
      </c>
      <c r="M1155" s="1">
        <f t="shared" si="72"/>
        <v>16041.82</v>
      </c>
    </row>
    <row r="1156" spans="1:13" x14ac:dyDescent="0.25">
      <c r="A1156" s="6">
        <v>45183</v>
      </c>
      <c r="B1156" t="s">
        <v>109</v>
      </c>
      <c r="C1156" s="5" t="s">
        <v>2</v>
      </c>
      <c r="D1156" s="5" t="s">
        <v>399</v>
      </c>
      <c r="E1156" s="5" t="s">
        <v>19</v>
      </c>
      <c r="F1156" s="5" t="s">
        <v>1</v>
      </c>
      <c r="G1156" s="3">
        <f t="shared" si="71"/>
        <v>1.2345679012345678E-2</v>
      </c>
      <c r="H1156" s="5" t="s">
        <v>77</v>
      </c>
      <c r="I1156" s="1">
        <v>50</v>
      </c>
      <c r="J1156" s="4">
        <v>81</v>
      </c>
      <c r="K1156" s="1">
        <v>0</v>
      </c>
      <c r="L1156" s="1">
        <f t="shared" si="73"/>
        <v>-50</v>
      </c>
      <c r="M1156" s="1">
        <f t="shared" si="72"/>
        <v>15991.82</v>
      </c>
    </row>
    <row r="1157" spans="1:13" x14ac:dyDescent="0.25">
      <c r="A1157" s="6">
        <v>45183</v>
      </c>
      <c r="B1157" t="s">
        <v>297</v>
      </c>
      <c r="C1157" s="5" t="s">
        <v>2</v>
      </c>
      <c r="D1157" s="5" t="s">
        <v>399</v>
      </c>
      <c r="E1157" s="5" t="s">
        <v>18</v>
      </c>
      <c r="F1157" s="5" t="s">
        <v>1</v>
      </c>
      <c r="G1157" s="3">
        <f t="shared" si="71"/>
        <v>9.0090090090090089E-3</v>
      </c>
      <c r="H1157" s="5" t="s">
        <v>224</v>
      </c>
      <c r="I1157" s="1">
        <v>50</v>
      </c>
      <c r="J1157" s="4">
        <v>111</v>
      </c>
      <c r="K1157" s="1">
        <v>0</v>
      </c>
      <c r="L1157" s="1">
        <f t="shared" si="73"/>
        <v>-50</v>
      </c>
      <c r="M1157" s="1">
        <f t="shared" si="72"/>
        <v>15941.82</v>
      </c>
    </row>
    <row r="1158" spans="1:13" x14ac:dyDescent="0.25">
      <c r="A1158" s="6">
        <v>45183</v>
      </c>
      <c r="B1158" t="s">
        <v>489</v>
      </c>
      <c r="C1158" s="5" t="s">
        <v>2</v>
      </c>
      <c r="D1158" s="5" t="s">
        <v>399</v>
      </c>
      <c r="E1158" s="5" t="s">
        <v>22</v>
      </c>
      <c r="F1158" s="5" t="s">
        <v>1</v>
      </c>
      <c r="G1158" s="3">
        <f t="shared" si="71"/>
        <v>2.4937655860349127E-3</v>
      </c>
      <c r="H1158" s="5" t="s">
        <v>40</v>
      </c>
      <c r="I1158" s="1">
        <v>50</v>
      </c>
      <c r="J1158" s="4">
        <v>401</v>
      </c>
      <c r="K1158" s="1">
        <v>0</v>
      </c>
      <c r="L1158" s="1">
        <f t="shared" si="73"/>
        <v>-50</v>
      </c>
      <c r="M1158" s="1">
        <f t="shared" si="72"/>
        <v>15891.82</v>
      </c>
    </row>
    <row r="1159" spans="1:13" x14ac:dyDescent="0.25">
      <c r="A1159" s="6">
        <v>45198</v>
      </c>
      <c r="B1159" t="s">
        <v>284</v>
      </c>
      <c r="C1159" s="5" t="s">
        <v>2</v>
      </c>
      <c r="D1159" s="5" t="s">
        <v>139</v>
      </c>
      <c r="E1159" s="5" t="s">
        <v>17</v>
      </c>
      <c r="F1159" s="5" t="s">
        <v>1</v>
      </c>
      <c r="G1159" s="3">
        <f t="shared" si="71"/>
        <v>7.1428571428571425E-2</v>
      </c>
      <c r="H1159" s="5" t="s">
        <v>490</v>
      </c>
      <c r="I1159" s="1">
        <v>50</v>
      </c>
      <c r="J1159" s="4">
        <v>14</v>
      </c>
      <c r="K1159" s="1">
        <v>0</v>
      </c>
      <c r="L1159" s="1">
        <f t="shared" si="73"/>
        <v>-50</v>
      </c>
      <c r="M1159" s="1">
        <f t="shared" si="72"/>
        <v>15841.82</v>
      </c>
    </row>
    <row r="1160" spans="1:13" x14ac:dyDescent="0.25">
      <c r="A1160" s="6">
        <v>45198</v>
      </c>
      <c r="B1160" t="s">
        <v>468</v>
      </c>
      <c r="C1160" s="5" t="s">
        <v>2</v>
      </c>
      <c r="D1160" s="5" t="s">
        <v>139</v>
      </c>
      <c r="E1160" s="5" t="s">
        <v>280</v>
      </c>
      <c r="F1160" s="5" t="s">
        <v>1</v>
      </c>
      <c r="G1160" s="3">
        <f t="shared" si="71"/>
        <v>0.10526315789473684</v>
      </c>
      <c r="H1160" s="5" t="s">
        <v>490</v>
      </c>
      <c r="I1160" s="1">
        <v>50</v>
      </c>
      <c r="J1160" s="4">
        <v>9.5</v>
      </c>
      <c r="K1160" s="1">
        <v>0</v>
      </c>
      <c r="L1160" s="1">
        <f t="shared" si="73"/>
        <v>-50</v>
      </c>
      <c r="M1160" s="1">
        <f t="shared" si="72"/>
        <v>15791.82</v>
      </c>
    </row>
    <row r="1161" spans="1:13" x14ac:dyDescent="0.25">
      <c r="A1161" s="6">
        <v>45204</v>
      </c>
      <c r="B1161" t="s">
        <v>469</v>
      </c>
      <c r="C1161" s="5" t="s">
        <v>2</v>
      </c>
      <c r="D1161" s="5" t="s">
        <v>159</v>
      </c>
      <c r="E1161" s="5" t="s">
        <v>3</v>
      </c>
      <c r="F1161" s="5" t="s">
        <v>1</v>
      </c>
      <c r="G1161" s="3">
        <f t="shared" si="71"/>
        <v>2.7777777777777776E-2</v>
      </c>
      <c r="H1161" s="5" t="s">
        <v>40</v>
      </c>
      <c r="I1161" s="1">
        <v>50</v>
      </c>
      <c r="J1161" s="4">
        <v>36</v>
      </c>
      <c r="K1161" s="1">
        <v>0</v>
      </c>
      <c r="L1161" s="1">
        <f t="shared" si="73"/>
        <v>-50</v>
      </c>
      <c r="M1161" s="1">
        <f t="shared" si="72"/>
        <v>15741.82</v>
      </c>
    </row>
    <row r="1162" spans="1:13" x14ac:dyDescent="0.25">
      <c r="A1162" s="6">
        <v>45204</v>
      </c>
      <c r="B1162" t="s">
        <v>363</v>
      </c>
      <c r="C1162" s="5" t="s">
        <v>2</v>
      </c>
      <c r="D1162" s="5" t="s">
        <v>159</v>
      </c>
      <c r="E1162" s="5" t="s">
        <v>23</v>
      </c>
      <c r="F1162" s="5" t="s">
        <v>1</v>
      </c>
      <c r="G1162" s="3">
        <f t="shared" si="71"/>
        <v>1.4925373134328358E-2</v>
      </c>
      <c r="H1162" s="5" t="s">
        <v>51</v>
      </c>
      <c r="I1162" s="1">
        <v>50</v>
      </c>
      <c r="J1162" s="4">
        <v>67</v>
      </c>
      <c r="K1162" s="1">
        <v>0</v>
      </c>
      <c r="L1162" s="1">
        <f t="shared" si="73"/>
        <v>-50</v>
      </c>
      <c r="M1162" s="1">
        <f t="shared" si="72"/>
        <v>15691.82</v>
      </c>
    </row>
    <row r="1163" spans="1:13" x14ac:dyDescent="0.25">
      <c r="A1163" s="6">
        <v>45204</v>
      </c>
      <c r="B1163" t="s">
        <v>459</v>
      </c>
      <c r="C1163" s="5" t="s">
        <v>2</v>
      </c>
      <c r="D1163" s="5" t="s">
        <v>159</v>
      </c>
      <c r="E1163" s="5" t="s">
        <v>19</v>
      </c>
      <c r="F1163" s="5" t="s">
        <v>1</v>
      </c>
      <c r="G1163" s="3">
        <f t="shared" si="71"/>
        <v>7.9365079365079361E-3</v>
      </c>
      <c r="H1163" s="5" t="s">
        <v>40</v>
      </c>
      <c r="I1163" s="1">
        <v>50</v>
      </c>
      <c r="J1163" s="4">
        <v>126</v>
      </c>
      <c r="K1163" s="1">
        <v>0</v>
      </c>
      <c r="L1163" s="1">
        <f t="shared" si="73"/>
        <v>-50</v>
      </c>
      <c r="M1163" s="1">
        <f t="shared" si="72"/>
        <v>15641.82</v>
      </c>
    </row>
    <row r="1164" spans="1:13" x14ac:dyDescent="0.25">
      <c r="A1164" s="6">
        <v>45204</v>
      </c>
      <c r="B1164" t="s">
        <v>491</v>
      </c>
      <c r="C1164" s="5" t="s">
        <v>2</v>
      </c>
      <c r="D1164" s="5" t="s">
        <v>159</v>
      </c>
      <c r="E1164" s="5" t="s">
        <v>19</v>
      </c>
      <c r="F1164" s="5" t="s">
        <v>1</v>
      </c>
      <c r="G1164" s="3">
        <f t="shared" si="71"/>
        <v>5.681818181818182E-3</v>
      </c>
      <c r="H1164" s="5" t="s">
        <v>40</v>
      </c>
      <c r="I1164" s="1">
        <v>50</v>
      </c>
      <c r="J1164" s="4">
        <v>176</v>
      </c>
      <c r="K1164" s="1">
        <v>0</v>
      </c>
      <c r="L1164" s="1">
        <f t="shared" si="73"/>
        <v>-50</v>
      </c>
      <c r="M1164" s="1">
        <f t="shared" si="72"/>
        <v>15591.82</v>
      </c>
    </row>
    <row r="1165" spans="1:13" x14ac:dyDescent="0.25">
      <c r="A1165" s="6">
        <v>45204</v>
      </c>
      <c r="B1165" t="s">
        <v>451</v>
      </c>
      <c r="C1165" s="5" t="s">
        <v>2</v>
      </c>
      <c r="D1165" s="5" t="s">
        <v>159</v>
      </c>
      <c r="E1165" s="5" t="s">
        <v>22</v>
      </c>
      <c r="F1165" s="5" t="s">
        <v>1</v>
      </c>
      <c r="G1165" s="3">
        <f t="shared" si="71"/>
        <v>7.9365079365079361E-3</v>
      </c>
      <c r="H1165" s="5" t="s">
        <v>40</v>
      </c>
      <c r="I1165" s="1">
        <v>50</v>
      </c>
      <c r="J1165" s="4">
        <v>126</v>
      </c>
      <c r="K1165" s="1">
        <v>0</v>
      </c>
      <c r="L1165" s="1">
        <f t="shared" si="73"/>
        <v>-50</v>
      </c>
      <c r="M1165" s="1">
        <f t="shared" si="72"/>
        <v>15541.82</v>
      </c>
    </row>
    <row r="1166" spans="1:13" x14ac:dyDescent="0.25">
      <c r="A1166" s="6">
        <v>45211</v>
      </c>
      <c r="B1166" t="s">
        <v>166</v>
      </c>
      <c r="C1166" s="5" t="s">
        <v>2</v>
      </c>
      <c r="D1166" s="5" t="s">
        <v>167</v>
      </c>
      <c r="E1166" s="5" t="s">
        <v>18</v>
      </c>
      <c r="F1166" s="5" t="s">
        <v>1</v>
      </c>
      <c r="G1166" s="3">
        <f t="shared" si="71"/>
        <v>2.4390243902439025E-2</v>
      </c>
      <c r="H1166" s="5" t="s">
        <v>40</v>
      </c>
      <c r="I1166" s="1">
        <v>50</v>
      </c>
      <c r="J1166" s="4">
        <v>41</v>
      </c>
      <c r="K1166" s="1">
        <v>0</v>
      </c>
      <c r="L1166" s="1">
        <f t="shared" si="73"/>
        <v>-50</v>
      </c>
      <c r="M1166" s="1">
        <f t="shared" si="72"/>
        <v>15491.82</v>
      </c>
    </row>
    <row r="1167" spans="1:13" x14ac:dyDescent="0.25">
      <c r="A1167" s="6">
        <v>45211</v>
      </c>
      <c r="B1167" t="s">
        <v>279</v>
      </c>
      <c r="C1167" s="5" t="s">
        <v>2</v>
      </c>
      <c r="D1167" s="5" t="s">
        <v>167</v>
      </c>
      <c r="E1167" s="5" t="s">
        <v>3</v>
      </c>
      <c r="F1167" s="5" t="s">
        <v>1</v>
      </c>
      <c r="G1167" s="3">
        <f t="shared" si="71"/>
        <v>2.7777777777777776E-2</v>
      </c>
      <c r="H1167" s="5" t="s">
        <v>40</v>
      </c>
      <c r="I1167" s="1">
        <v>50</v>
      </c>
      <c r="J1167" s="4">
        <v>36</v>
      </c>
      <c r="K1167" s="1">
        <v>0</v>
      </c>
      <c r="L1167" s="1">
        <f t="shared" si="73"/>
        <v>-50</v>
      </c>
      <c r="M1167" s="1">
        <f t="shared" si="72"/>
        <v>15441.82</v>
      </c>
    </row>
    <row r="1168" spans="1:13" x14ac:dyDescent="0.25">
      <c r="A1168" s="6">
        <v>45211</v>
      </c>
      <c r="B1168" t="s">
        <v>274</v>
      </c>
      <c r="C1168" s="5" t="s">
        <v>2</v>
      </c>
      <c r="D1168" s="5" t="s">
        <v>167</v>
      </c>
      <c r="E1168" s="5" t="s">
        <v>19</v>
      </c>
      <c r="F1168" s="5" t="s">
        <v>1</v>
      </c>
      <c r="G1168" s="3">
        <f t="shared" si="71"/>
        <v>1.9607843137254902E-2</v>
      </c>
      <c r="H1168" s="5" t="s">
        <v>40</v>
      </c>
      <c r="I1168" s="1">
        <v>50</v>
      </c>
      <c r="J1168" s="4">
        <v>51</v>
      </c>
      <c r="K1168" s="1">
        <v>0</v>
      </c>
      <c r="L1168" s="1">
        <f t="shared" si="73"/>
        <v>-50</v>
      </c>
      <c r="M1168" s="1">
        <f t="shared" si="72"/>
        <v>15391.82</v>
      </c>
    </row>
    <row r="1169" spans="1:13" x14ac:dyDescent="0.25">
      <c r="A1169" s="6">
        <v>45211</v>
      </c>
      <c r="B1169" t="s">
        <v>492</v>
      </c>
      <c r="C1169" s="5" t="s">
        <v>2</v>
      </c>
      <c r="D1169" s="5" t="s">
        <v>167</v>
      </c>
      <c r="E1169" s="5" t="s">
        <v>280</v>
      </c>
      <c r="F1169" s="5" t="s">
        <v>1</v>
      </c>
      <c r="G1169" s="3">
        <f t="shared" si="71"/>
        <v>1.9607843137254902E-2</v>
      </c>
      <c r="H1169" s="5" t="s">
        <v>112</v>
      </c>
      <c r="I1169" s="1">
        <v>50</v>
      </c>
      <c r="J1169" s="4">
        <v>51</v>
      </c>
      <c r="K1169" s="1">
        <v>0</v>
      </c>
      <c r="L1169" s="1">
        <f t="shared" si="73"/>
        <v>-50</v>
      </c>
      <c r="M1169" s="1">
        <f t="shared" si="72"/>
        <v>15341.82</v>
      </c>
    </row>
    <row r="1170" spans="1:13" x14ac:dyDescent="0.25">
      <c r="A1170" s="6">
        <v>45218</v>
      </c>
      <c r="B1170" t="s">
        <v>343</v>
      </c>
      <c r="C1170" s="5" t="s">
        <v>2</v>
      </c>
      <c r="D1170" s="5" t="s">
        <v>493</v>
      </c>
      <c r="E1170" s="5" t="s">
        <v>3</v>
      </c>
      <c r="F1170" s="5" t="s">
        <v>332</v>
      </c>
      <c r="G1170" s="3">
        <f t="shared" si="71"/>
        <v>6.6666666666666666E-2</v>
      </c>
      <c r="H1170" s="5" t="s">
        <v>41</v>
      </c>
      <c r="I1170" s="1">
        <v>50</v>
      </c>
      <c r="J1170" s="4">
        <v>15</v>
      </c>
      <c r="K1170" s="1">
        <v>0</v>
      </c>
      <c r="L1170" s="1">
        <f t="shared" si="73"/>
        <v>-50</v>
      </c>
      <c r="M1170" s="1">
        <f t="shared" si="72"/>
        <v>15291.82</v>
      </c>
    </row>
    <row r="1171" spans="1:13" x14ac:dyDescent="0.25">
      <c r="A1171" s="6">
        <v>45218</v>
      </c>
      <c r="B1171" t="s">
        <v>406</v>
      </c>
      <c r="C1171" s="5" t="s">
        <v>2</v>
      </c>
      <c r="D1171" s="5" t="s">
        <v>493</v>
      </c>
      <c r="E1171" s="5" t="s">
        <v>17</v>
      </c>
      <c r="F1171" s="5" t="s">
        <v>1</v>
      </c>
      <c r="G1171" s="3">
        <f t="shared" si="71"/>
        <v>1.6393442622950821E-2</v>
      </c>
      <c r="H1171" s="5" t="s">
        <v>47</v>
      </c>
      <c r="I1171" s="1">
        <v>50</v>
      </c>
      <c r="J1171" s="4">
        <v>61</v>
      </c>
      <c r="K1171" s="1">
        <v>0</v>
      </c>
      <c r="L1171" s="1">
        <f t="shared" si="73"/>
        <v>-50</v>
      </c>
      <c r="M1171" s="1">
        <f t="shared" si="72"/>
        <v>15241.82</v>
      </c>
    </row>
    <row r="1172" spans="1:13" x14ac:dyDescent="0.25">
      <c r="A1172" s="6">
        <v>45218</v>
      </c>
      <c r="B1172" t="s">
        <v>279</v>
      </c>
      <c r="C1172" s="5" t="s">
        <v>2</v>
      </c>
      <c r="D1172" s="5" t="s">
        <v>493</v>
      </c>
      <c r="E1172" s="5" t="s">
        <v>22</v>
      </c>
      <c r="F1172" s="5" t="s">
        <v>1</v>
      </c>
      <c r="G1172" s="3">
        <f t="shared" si="71"/>
        <v>1.4925373134328358E-2</v>
      </c>
      <c r="H1172" s="5" t="s">
        <v>126</v>
      </c>
      <c r="I1172" s="1">
        <v>50</v>
      </c>
      <c r="J1172" s="4">
        <v>67</v>
      </c>
      <c r="K1172" s="1">
        <v>0</v>
      </c>
      <c r="L1172" s="1">
        <f t="shared" si="73"/>
        <v>-50</v>
      </c>
      <c r="M1172" s="1">
        <f t="shared" si="72"/>
        <v>15191.82</v>
      </c>
    </row>
    <row r="1173" spans="1:13" x14ac:dyDescent="0.25">
      <c r="A1173" s="6">
        <v>45218</v>
      </c>
      <c r="B1173" t="s">
        <v>98</v>
      </c>
      <c r="C1173" s="5" t="s">
        <v>2</v>
      </c>
      <c r="D1173" s="5" t="s">
        <v>493</v>
      </c>
      <c r="E1173" s="5" t="s">
        <v>3</v>
      </c>
      <c r="F1173" s="5" t="s">
        <v>1</v>
      </c>
      <c r="G1173" s="3">
        <f t="shared" si="71"/>
        <v>1.4084507042253521E-2</v>
      </c>
      <c r="H1173" s="5" t="s">
        <v>308</v>
      </c>
      <c r="I1173" s="1">
        <v>50</v>
      </c>
      <c r="J1173" s="4">
        <v>71</v>
      </c>
      <c r="K1173" s="1">
        <v>0</v>
      </c>
      <c r="L1173" s="1">
        <f t="shared" si="73"/>
        <v>-50</v>
      </c>
      <c r="M1173" s="1">
        <f t="shared" si="72"/>
        <v>15141.82</v>
      </c>
    </row>
    <row r="1174" spans="1:13" x14ac:dyDescent="0.25">
      <c r="A1174" s="6">
        <v>45218</v>
      </c>
      <c r="B1174" t="s">
        <v>417</v>
      </c>
      <c r="C1174" s="5" t="s">
        <v>2</v>
      </c>
      <c r="D1174" s="5" t="s">
        <v>493</v>
      </c>
      <c r="E1174" s="5" t="s">
        <v>22</v>
      </c>
      <c r="F1174" s="5" t="s">
        <v>1</v>
      </c>
      <c r="G1174" s="3">
        <f t="shared" si="71"/>
        <v>7.9365079365079361E-3</v>
      </c>
      <c r="H1174" s="5" t="s">
        <v>266</v>
      </c>
      <c r="I1174" s="1">
        <v>50</v>
      </c>
      <c r="J1174" s="4">
        <v>126</v>
      </c>
      <c r="K1174" s="1">
        <v>0</v>
      </c>
      <c r="L1174" s="1">
        <f t="shared" si="73"/>
        <v>-50</v>
      </c>
      <c r="M1174" s="1">
        <f t="shared" si="72"/>
        <v>15091.82</v>
      </c>
    </row>
    <row r="1175" spans="1:13" x14ac:dyDescent="0.25">
      <c r="A1175" s="6">
        <v>45232</v>
      </c>
      <c r="B1175" t="s">
        <v>494</v>
      </c>
      <c r="C1175" s="5" t="s">
        <v>2</v>
      </c>
      <c r="D1175" s="5" t="s">
        <v>495</v>
      </c>
      <c r="E1175" s="5" t="s">
        <v>3</v>
      </c>
      <c r="F1175" s="5" t="s">
        <v>332</v>
      </c>
      <c r="G1175" s="3">
        <f t="shared" si="71"/>
        <v>8.3333333333333329E-2</v>
      </c>
      <c r="H1175" s="5" t="s">
        <v>92</v>
      </c>
      <c r="I1175" s="1">
        <v>50</v>
      </c>
      <c r="J1175" s="4">
        <v>12</v>
      </c>
      <c r="K1175" s="1">
        <v>0</v>
      </c>
      <c r="L1175" s="1">
        <f t="shared" si="73"/>
        <v>-50</v>
      </c>
      <c r="M1175" s="1">
        <f t="shared" si="72"/>
        <v>15041.82</v>
      </c>
    </row>
    <row r="1176" spans="1:13" x14ac:dyDescent="0.25">
      <c r="A1176" s="6">
        <v>45232</v>
      </c>
      <c r="B1176" t="s">
        <v>357</v>
      </c>
      <c r="C1176" s="5" t="s">
        <v>2</v>
      </c>
      <c r="D1176" s="5" t="s">
        <v>495</v>
      </c>
      <c r="E1176" s="5" t="s">
        <v>20</v>
      </c>
      <c r="F1176" s="5" t="s">
        <v>1</v>
      </c>
      <c r="G1176" s="3">
        <f t="shared" si="71"/>
        <v>1.9607843137254902E-2</v>
      </c>
      <c r="H1176" s="5" t="s">
        <v>183</v>
      </c>
      <c r="I1176" s="1">
        <v>50</v>
      </c>
      <c r="J1176" s="4">
        <v>51</v>
      </c>
      <c r="K1176" s="1">
        <v>0</v>
      </c>
      <c r="L1176" s="1">
        <f t="shared" si="73"/>
        <v>-50</v>
      </c>
      <c r="M1176" s="1">
        <f t="shared" si="72"/>
        <v>14991.82</v>
      </c>
    </row>
    <row r="1177" spans="1:13" x14ac:dyDescent="0.25">
      <c r="A1177" s="6">
        <v>45232</v>
      </c>
      <c r="B1177" t="s">
        <v>435</v>
      </c>
      <c r="C1177" s="5" t="s">
        <v>2</v>
      </c>
      <c r="D1177" s="5" t="s">
        <v>495</v>
      </c>
      <c r="E1177" s="5" t="s">
        <v>23</v>
      </c>
      <c r="F1177" s="5" t="s">
        <v>1</v>
      </c>
      <c r="G1177" s="3">
        <f t="shared" si="71"/>
        <v>1.4925373134328358E-2</v>
      </c>
      <c r="H1177" s="5" t="s">
        <v>40</v>
      </c>
      <c r="I1177" s="1">
        <v>50</v>
      </c>
      <c r="J1177" s="4">
        <v>67</v>
      </c>
      <c r="K1177" s="1">
        <v>0</v>
      </c>
      <c r="L1177" s="1">
        <f t="shared" si="73"/>
        <v>-50</v>
      </c>
      <c r="M1177" s="1">
        <f t="shared" si="72"/>
        <v>14941.82</v>
      </c>
    </row>
    <row r="1178" spans="1:13" x14ac:dyDescent="0.25">
      <c r="A1178" s="6">
        <v>45232</v>
      </c>
      <c r="B1178" t="s">
        <v>184</v>
      </c>
      <c r="C1178" s="5" t="s">
        <v>2</v>
      </c>
      <c r="D1178" s="5" t="s">
        <v>495</v>
      </c>
      <c r="E1178" s="5" t="s">
        <v>23</v>
      </c>
      <c r="F1178" s="5" t="s">
        <v>1</v>
      </c>
      <c r="G1178" s="3">
        <f t="shared" ref="G1178:G1248" si="74">1/J1178</f>
        <v>1.4925373134328358E-2</v>
      </c>
      <c r="H1178" s="5" t="s">
        <v>234</v>
      </c>
      <c r="I1178" s="1">
        <v>50</v>
      </c>
      <c r="J1178" s="4">
        <v>67</v>
      </c>
      <c r="K1178" s="1">
        <v>0</v>
      </c>
      <c r="L1178" s="1">
        <f t="shared" si="73"/>
        <v>-50</v>
      </c>
      <c r="M1178" s="1">
        <f t="shared" si="72"/>
        <v>14891.82</v>
      </c>
    </row>
    <row r="1179" spans="1:13" x14ac:dyDescent="0.25">
      <c r="A1179" s="6">
        <v>45239</v>
      </c>
      <c r="B1179" t="s">
        <v>477</v>
      </c>
      <c r="C1179" s="5" t="s">
        <v>2</v>
      </c>
      <c r="D1179" s="5" t="s">
        <v>269</v>
      </c>
      <c r="E1179" s="5" t="s">
        <v>20</v>
      </c>
      <c r="F1179" s="5" t="s">
        <v>332</v>
      </c>
      <c r="G1179" s="3">
        <f t="shared" si="74"/>
        <v>4.7619047619047616E-2</v>
      </c>
      <c r="H1179" s="5" t="s">
        <v>63</v>
      </c>
      <c r="I1179" s="1">
        <v>50</v>
      </c>
      <c r="J1179" s="4">
        <v>21</v>
      </c>
      <c r="K1179" s="1">
        <v>0</v>
      </c>
      <c r="L1179" s="1">
        <f t="shared" si="73"/>
        <v>-50</v>
      </c>
      <c r="M1179" s="1">
        <f t="shared" si="72"/>
        <v>14841.82</v>
      </c>
    </row>
    <row r="1180" spans="1:13" x14ac:dyDescent="0.25">
      <c r="A1180" s="6">
        <v>45239</v>
      </c>
      <c r="B1180" t="s">
        <v>190</v>
      </c>
      <c r="C1180" s="5" t="s">
        <v>2</v>
      </c>
      <c r="D1180" s="5" t="s">
        <v>269</v>
      </c>
      <c r="E1180" s="5" t="s">
        <v>23</v>
      </c>
      <c r="F1180" s="5" t="s">
        <v>332</v>
      </c>
      <c r="G1180" s="3">
        <f t="shared" si="74"/>
        <v>3.4482758620689655E-2</v>
      </c>
      <c r="H1180" s="5" t="s">
        <v>234</v>
      </c>
      <c r="I1180" s="1">
        <v>50</v>
      </c>
      <c r="J1180" s="4">
        <v>29</v>
      </c>
      <c r="K1180" s="1">
        <v>0</v>
      </c>
      <c r="L1180" s="1">
        <f t="shared" si="73"/>
        <v>-50</v>
      </c>
      <c r="M1180" s="1">
        <f t="shared" ref="M1180:M1243" si="75">M1179+L1180</f>
        <v>14791.82</v>
      </c>
    </row>
    <row r="1181" spans="1:13" x14ac:dyDescent="0.25">
      <c r="A1181" s="6">
        <v>45239</v>
      </c>
      <c r="B1181" t="s">
        <v>322</v>
      </c>
      <c r="C1181" s="5" t="s">
        <v>2</v>
      </c>
      <c r="D1181" s="5" t="s">
        <v>269</v>
      </c>
      <c r="E1181" s="5" t="s">
        <v>19</v>
      </c>
      <c r="F1181" s="5" t="s">
        <v>1</v>
      </c>
      <c r="G1181" s="3">
        <f t="shared" si="74"/>
        <v>1.4925373134328358E-2</v>
      </c>
      <c r="H1181" s="5" t="s">
        <v>187</v>
      </c>
      <c r="I1181" s="1">
        <v>50</v>
      </c>
      <c r="J1181" s="4">
        <v>67</v>
      </c>
      <c r="K1181" s="1">
        <v>0</v>
      </c>
      <c r="L1181" s="1">
        <f t="shared" si="73"/>
        <v>-50</v>
      </c>
      <c r="M1181" s="1">
        <f t="shared" si="75"/>
        <v>14741.82</v>
      </c>
    </row>
    <row r="1182" spans="1:13" x14ac:dyDescent="0.25">
      <c r="A1182" s="6">
        <v>45246</v>
      </c>
      <c r="B1182" t="s">
        <v>496</v>
      </c>
      <c r="C1182" s="5" t="s">
        <v>2</v>
      </c>
      <c r="D1182" s="5" t="s">
        <v>172</v>
      </c>
      <c r="E1182" s="5" t="s">
        <v>23</v>
      </c>
      <c r="F1182" s="5" t="s">
        <v>1</v>
      </c>
      <c r="G1182" s="3">
        <f t="shared" si="74"/>
        <v>2.7777777777777776E-2</v>
      </c>
      <c r="H1182" s="5" t="s">
        <v>26</v>
      </c>
      <c r="I1182" s="1">
        <v>50</v>
      </c>
      <c r="J1182" s="4">
        <v>36</v>
      </c>
      <c r="K1182" s="1">
        <v>243.75</v>
      </c>
      <c r="L1182" s="1">
        <f t="shared" si="73"/>
        <v>193.75</v>
      </c>
      <c r="M1182" s="1">
        <f t="shared" si="75"/>
        <v>14935.57</v>
      </c>
    </row>
    <row r="1183" spans="1:13" x14ac:dyDescent="0.25">
      <c r="A1183" s="6">
        <v>45246</v>
      </c>
      <c r="B1183" t="s">
        <v>227</v>
      </c>
      <c r="C1183" s="5" t="s">
        <v>2</v>
      </c>
      <c r="D1183" s="5" t="s">
        <v>172</v>
      </c>
      <c r="E1183" s="5" t="s">
        <v>23</v>
      </c>
      <c r="F1183" s="5" t="s">
        <v>1</v>
      </c>
      <c r="G1183" s="3">
        <f t="shared" si="74"/>
        <v>2.4390243902439025E-2</v>
      </c>
      <c r="H1183" s="5" t="s">
        <v>147</v>
      </c>
      <c r="I1183" s="1">
        <v>50</v>
      </c>
      <c r="J1183" s="4">
        <v>41</v>
      </c>
      <c r="K1183" s="1">
        <v>0</v>
      </c>
      <c r="L1183" s="1">
        <f t="shared" si="73"/>
        <v>-50</v>
      </c>
      <c r="M1183" s="1">
        <f t="shared" si="75"/>
        <v>14885.57</v>
      </c>
    </row>
    <row r="1184" spans="1:13" x14ac:dyDescent="0.25">
      <c r="A1184" s="6">
        <v>45246</v>
      </c>
      <c r="B1184" t="s">
        <v>442</v>
      </c>
      <c r="C1184" s="5" t="s">
        <v>2</v>
      </c>
      <c r="D1184" s="5" t="s">
        <v>172</v>
      </c>
      <c r="E1184" s="5" t="s">
        <v>17</v>
      </c>
      <c r="F1184" s="5" t="s">
        <v>1</v>
      </c>
      <c r="G1184" s="3">
        <f t="shared" si="74"/>
        <v>1.9607843137254902E-2</v>
      </c>
      <c r="H1184" s="5" t="s">
        <v>40</v>
      </c>
      <c r="I1184" s="1">
        <v>50</v>
      </c>
      <c r="J1184" s="4">
        <v>51</v>
      </c>
      <c r="K1184" s="1">
        <v>0</v>
      </c>
      <c r="L1184" s="1">
        <f t="shared" si="73"/>
        <v>-50</v>
      </c>
      <c r="M1184" s="1">
        <f t="shared" si="75"/>
        <v>14835.57</v>
      </c>
    </row>
    <row r="1185" spans="1:13" x14ac:dyDescent="0.25">
      <c r="A1185" s="6">
        <v>45246</v>
      </c>
      <c r="B1185" t="s">
        <v>109</v>
      </c>
      <c r="C1185" s="5" t="s">
        <v>2</v>
      </c>
      <c r="D1185" s="5" t="s">
        <v>172</v>
      </c>
      <c r="E1185" s="5" t="s">
        <v>23</v>
      </c>
      <c r="F1185" s="5" t="s">
        <v>1</v>
      </c>
      <c r="G1185" s="3">
        <f t="shared" si="74"/>
        <v>1.2345679012345678E-2</v>
      </c>
      <c r="H1185" s="5" t="s">
        <v>86</v>
      </c>
      <c r="I1185" s="1">
        <v>50</v>
      </c>
      <c r="J1185" s="4">
        <v>81</v>
      </c>
      <c r="K1185" s="1">
        <v>525</v>
      </c>
      <c r="L1185" s="1">
        <f t="shared" si="73"/>
        <v>475</v>
      </c>
      <c r="M1185" s="1">
        <f t="shared" si="75"/>
        <v>15310.57</v>
      </c>
    </row>
    <row r="1186" spans="1:13" x14ac:dyDescent="0.25">
      <c r="A1186" s="6">
        <v>45246</v>
      </c>
      <c r="B1186" t="s">
        <v>307</v>
      </c>
      <c r="C1186" s="5" t="s">
        <v>2</v>
      </c>
      <c r="D1186" s="5" t="s">
        <v>172</v>
      </c>
      <c r="E1186" s="5" t="s">
        <v>20</v>
      </c>
      <c r="F1186" s="5" t="s">
        <v>1</v>
      </c>
      <c r="G1186" s="3">
        <f t="shared" si="74"/>
        <v>9.0090090090090089E-3</v>
      </c>
      <c r="H1186" s="5" t="s">
        <v>46</v>
      </c>
      <c r="I1186" s="1">
        <v>50</v>
      </c>
      <c r="J1186" s="4">
        <v>111</v>
      </c>
      <c r="K1186" s="1">
        <v>0</v>
      </c>
      <c r="L1186" s="1">
        <f t="shared" si="73"/>
        <v>-50</v>
      </c>
      <c r="M1186" s="1">
        <f t="shared" si="75"/>
        <v>15260.57</v>
      </c>
    </row>
    <row r="1187" spans="1:13" x14ac:dyDescent="0.25">
      <c r="A1187" s="6">
        <v>45246</v>
      </c>
      <c r="B1187" t="s">
        <v>101</v>
      </c>
      <c r="C1187" s="5" t="s">
        <v>2</v>
      </c>
      <c r="D1187" s="5" t="s">
        <v>172</v>
      </c>
      <c r="E1187" s="5" t="s">
        <v>22</v>
      </c>
      <c r="F1187" s="5" t="s">
        <v>1</v>
      </c>
      <c r="G1187" s="3">
        <f t="shared" si="74"/>
        <v>4.9751243781094526E-3</v>
      </c>
      <c r="H1187" s="5" t="s">
        <v>221</v>
      </c>
      <c r="I1187" s="1">
        <v>50</v>
      </c>
      <c r="J1187" s="4">
        <v>201</v>
      </c>
      <c r="K1187" s="1">
        <v>0</v>
      </c>
      <c r="L1187" s="1">
        <f t="shared" si="73"/>
        <v>-50</v>
      </c>
      <c r="M1187" s="1">
        <f t="shared" si="75"/>
        <v>15210.57</v>
      </c>
    </row>
    <row r="1188" spans="1:13" x14ac:dyDescent="0.25">
      <c r="A1188" s="6">
        <v>45246</v>
      </c>
      <c r="B1188" t="s">
        <v>302</v>
      </c>
      <c r="C1188" s="5" t="s">
        <v>2</v>
      </c>
      <c r="D1188" s="5" t="s">
        <v>172</v>
      </c>
      <c r="E1188" s="5" t="s">
        <v>22</v>
      </c>
      <c r="F1188" s="5" t="s">
        <v>1</v>
      </c>
      <c r="G1188" s="3">
        <f t="shared" si="74"/>
        <v>4.9751243781094526E-3</v>
      </c>
      <c r="H1188" s="5" t="s">
        <v>40</v>
      </c>
      <c r="I1188" s="1">
        <v>50</v>
      </c>
      <c r="J1188" s="4">
        <v>201</v>
      </c>
      <c r="K1188" s="1">
        <v>0</v>
      </c>
      <c r="L1188" s="1">
        <f t="shared" si="73"/>
        <v>-50</v>
      </c>
      <c r="M1188" s="1">
        <f t="shared" si="75"/>
        <v>15160.57</v>
      </c>
    </row>
    <row r="1189" spans="1:13" x14ac:dyDescent="0.25">
      <c r="A1189" s="6">
        <v>45260</v>
      </c>
      <c r="B1189" t="s">
        <v>246</v>
      </c>
      <c r="C1189" s="5" t="s">
        <v>2</v>
      </c>
      <c r="D1189" s="5" t="s">
        <v>181</v>
      </c>
      <c r="E1189" s="5" t="s">
        <v>23</v>
      </c>
      <c r="F1189" s="5" t="s">
        <v>332</v>
      </c>
      <c r="G1189" s="3">
        <f t="shared" si="74"/>
        <v>3.8461538461538464E-2</v>
      </c>
      <c r="H1189" s="5" t="s">
        <v>116</v>
      </c>
      <c r="I1189" s="1">
        <v>50</v>
      </c>
      <c r="J1189" s="4">
        <v>26</v>
      </c>
      <c r="K1189" s="1">
        <v>0</v>
      </c>
      <c r="L1189" s="1">
        <f t="shared" si="73"/>
        <v>-50</v>
      </c>
      <c r="M1189" s="1">
        <f t="shared" si="75"/>
        <v>15110.57</v>
      </c>
    </row>
    <row r="1190" spans="1:13" x14ac:dyDescent="0.25">
      <c r="A1190" s="6">
        <v>45260</v>
      </c>
      <c r="B1190" t="s">
        <v>418</v>
      </c>
      <c r="C1190" s="5" t="s">
        <v>2</v>
      </c>
      <c r="D1190" s="5" t="s">
        <v>181</v>
      </c>
      <c r="E1190" s="5" t="s">
        <v>23</v>
      </c>
      <c r="F1190" s="5" t="s">
        <v>332</v>
      </c>
      <c r="G1190" s="3">
        <f t="shared" si="74"/>
        <v>3.8461538461538464E-2</v>
      </c>
      <c r="H1190" s="5" t="s">
        <v>112</v>
      </c>
      <c r="I1190" s="1">
        <v>50</v>
      </c>
      <c r="J1190" s="4">
        <v>26</v>
      </c>
      <c r="K1190" s="1">
        <v>0</v>
      </c>
      <c r="L1190" s="1">
        <f t="shared" si="73"/>
        <v>-50</v>
      </c>
      <c r="M1190" s="1">
        <f t="shared" si="75"/>
        <v>15060.57</v>
      </c>
    </row>
    <row r="1191" spans="1:13" x14ac:dyDescent="0.25">
      <c r="A1191" s="6">
        <v>45274</v>
      </c>
      <c r="B1191" t="s">
        <v>497</v>
      </c>
      <c r="C1191" s="5" t="s">
        <v>2</v>
      </c>
      <c r="D1191" s="5" t="s">
        <v>498</v>
      </c>
      <c r="E1191" s="5" t="s">
        <v>3</v>
      </c>
      <c r="F1191" s="5" t="s">
        <v>1</v>
      </c>
      <c r="G1191" s="3">
        <f t="shared" si="74"/>
        <v>2.4390243902439025E-2</v>
      </c>
      <c r="H1191" s="5" t="s">
        <v>132</v>
      </c>
      <c r="I1191" s="1">
        <v>50</v>
      </c>
      <c r="J1191" s="4">
        <v>41</v>
      </c>
      <c r="K1191" s="1">
        <v>0</v>
      </c>
      <c r="L1191" s="1">
        <f t="shared" si="73"/>
        <v>-50</v>
      </c>
      <c r="M1191" s="1">
        <f t="shared" si="75"/>
        <v>15010.57</v>
      </c>
    </row>
    <row r="1192" spans="1:13" x14ac:dyDescent="0.25">
      <c r="A1192" s="6">
        <v>45274</v>
      </c>
      <c r="B1192" t="s">
        <v>302</v>
      </c>
      <c r="C1192" s="5" t="s">
        <v>2</v>
      </c>
      <c r="D1192" s="5" t="s">
        <v>498</v>
      </c>
      <c r="E1192" s="5" t="s">
        <v>3</v>
      </c>
      <c r="F1192" s="5" t="s">
        <v>1</v>
      </c>
      <c r="G1192" s="3">
        <f t="shared" si="74"/>
        <v>1.9607843137254902E-2</v>
      </c>
      <c r="H1192" s="5" t="s">
        <v>87</v>
      </c>
      <c r="I1192" s="1">
        <v>50</v>
      </c>
      <c r="J1192" s="4">
        <v>51</v>
      </c>
      <c r="K1192" s="1">
        <v>0</v>
      </c>
      <c r="L1192" s="1">
        <f t="shared" si="73"/>
        <v>-50</v>
      </c>
      <c r="M1192" s="1">
        <f t="shared" si="75"/>
        <v>14960.57</v>
      </c>
    </row>
    <row r="1193" spans="1:13" x14ac:dyDescent="0.25">
      <c r="A1193" s="6">
        <v>45274</v>
      </c>
      <c r="B1193" t="s">
        <v>474</v>
      </c>
      <c r="C1193" s="5" t="s">
        <v>2</v>
      </c>
      <c r="D1193" s="5" t="s">
        <v>498</v>
      </c>
      <c r="E1193" s="5" t="s">
        <v>3</v>
      </c>
      <c r="F1193" s="5" t="s">
        <v>1</v>
      </c>
      <c r="G1193" s="3">
        <f t="shared" si="74"/>
        <v>7.9365079365079361E-3</v>
      </c>
      <c r="H1193" s="5" t="s">
        <v>370</v>
      </c>
      <c r="I1193" s="1">
        <v>50</v>
      </c>
      <c r="J1193" s="4">
        <v>126</v>
      </c>
      <c r="K1193" s="1">
        <v>0</v>
      </c>
      <c r="L1193" s="1">
        <f t="shared" si="73"/>
        <v>-50</v>
      </c>
      <c r="M1193" s="1">
        <f t="shared" si="75"/>
        <v>14910.57</v>
      </c>
    </row>
    <row r="1194" spans="1:13" x14ac:dyDescent="0.25">
      <c r="A1194" s="6">
        <v>45274</v>
      </c>
      <c r="B1194" t="s">
        <v>454</v>
      </c>
      <c r="C1194" s="5" t="s">
        <v>2</v>
      </c>
      <c r="D1194" s="5" t="s">
        <v>498</v>
      </c>
      <c r="E1194" s="5" t="s">
        <v>22</v>
      </c>
      <c r="F1194" s="5" t="s">
        <v>1</v>
      </c>
      <c r="G1194" s="3">
        <f t="shared" si="74"/>
        <v>9.9009900990099011E-3</v>
      </c>
      <c r="H1194" s="5" t="s">
        <v>499</v>
      </c>
      <c r="I1194" s="1">
        <v>50</v>
      </c>
      <c r="J1194" s="4">
        <v>101</v>
      </c>
      <c r="K1194" s="1">
        <v>0</v>
      </c>
      <c r="L1194" s="1">
        <f t="shared" si="73"/>
        <v>-50</v>
      </c>
      <c r="M1194" s="1">
        <f t="shared" si="75"/>
        <v>14860.57</v>
      </c>
    </row>
    <row r="1195" spans="1:13" x14ac:dyDescent="0.25">
      <c r="A1195" s="6">
        <v>45295</v>
      </c>
      <c r="B1195" t="s">
        <v>131</v>
      </c>
      <c r="C1195" s="5" t="s">
        <v>2</v>
      </c>
      <c r="D1195" s="5" t="s">
        <v>182</v>
      </c>
      <c r="E1195" s="5" t="s">
        <v>500</v>
      </c>
      <c r="F1195" s="5" t="s">
        <v>1</v>
      </c>
      <c r="G1195" s="3">
        <f t="shared" si="74"/>
        <v>2.9411764705882353E-2</v>
      </c>
      <c r="H1195" s="5" t="s">
        <v>87</v>
      </c>
      <c r="I1195" s="1">
        <v>50</v>
      </c>
      <c r="J1195" s="4">
        <v>34</v>
      </c>
      <c r="K1195" s="1">
        <v>0</v>
      </c>
      <c r="L1195" s="1">
        <f t="shared" si="73"/>
        <v>-50</v>
      </c>
      <c r="M1195" s="1">
        <f t="shared" si="75"/>
        <v>14810.57</v>
      </c>
    </row>
    <row r="1196" spans="1:13" x14ac:dyDescent="0.25">
      <c r="A1196" s="6">
        <v>45295</v>
      </c>
      <c r="B1196" t="s">
        <v>79</v>
      </c>
      <c r="C1196" s="5" t="s">
        <v>2</v>
      </c>
      <c r="D1196" s="5" t="s">
        <v>182</v>
      </c>
      <c r="E1196" s="5" t="s">
        <v>23</v>
      </c>
      <c r="F1196" s="5" t="s">
        <v>1</v>
      </c>
      <c r="G1196" s="3">
        <f t="shared" si="74"/>
        <v>2.9411764705882353E-2</v>
      </c>
      <c r="H1196" s="5" t="s">
        <v>81</v>
      </c>
      <c r="I1196" s="1">
        <v>50</v>
      </c>
      <c r="J1196" s="4">
        <v>34</v>
      </c>
      <c r="K1196" s="1">
        <v>0</v>
      </c>
      <c r="L1196" s="1">
        <f t="shared" si="73"/>
        <v>-50</v>
      </c>
      <c r="M1196" s="1">
        <f t="shared" si="75"/>
        <v>14760.57</v>
      </c>
    </row>
    <row r="1197" spans="1:13" x14ac:dyDescent="0.25">
      <c r="A1197" s="6">
        <v>45295</v>
      </c>
      <c r="B1197" t="s">
        <v>113</v>
      </c>
      <c r="C1197" s="5" t="s">
        <v>2</v>
      </c>
      <c r="D1197" s="5" t="s">
        <v>182</v>
      </c>
      <c r="E1197" s="5" t="s">
        <v>3</v>
      </c>
      <c r="F1197" s="5" t="s">
        <v>1</v>
      </c>
      <c r="G1197" s="3">
        <f t="shared" si="74"/>
        <v>1.9607843137254902E-2</v>
      </c>
      <c r="H1197" s="5" t="s">
        <v>92</v>
      </c>
      <c r="I1197" s="1">
        <v>50</v>
      </c>
      <c r="J1197" s="4">
        <v>51</v>
      </c>
      <c r="K1197" s="1">
        <v>0</v>
      </c>
      <c r="L1197" s="1">
        <f t="shared" si="73"/>
        <v>-50</v>
      </c>
      <c r="M1197" s="1">
        <f t="shared" si="75"/>
        <v>14710.57</v>
      </c>
    </row>
    <row r="1198" spans="1:13" x14ac:dyDescent="0.25">
      <c r="A1198" s="6">
        <v>45295</v>
      </c>
      <c r="B1198" t="s">
        <v>496</v>
      </c>
      <c r="C1198" s="5" t="s">
        <v>2</v>
      </c>
      <c r="D1198" s="5" t="s">
        <v>182</v>
      </c>
      <c r="E1198" s="5" t="s">
        <v>500</v>
      </c>
      <c r="F1198" s="5" t="s">
        <v>1</v>
      </c>
      <c r="G1198" s="3">
        <f t="shared" si="74"/>
        <v>1.4925373134328358E-2</v>
      </c>
      <c r="H1198" s="5" t="s">
        <v>35</v>
      </c>
      <c r="I1198" s="1">
        <v>50</v>
      </c>
      <c r="J1198" s="4">
        <v>67</v>
      </c>
      <c r="K1198" s="1">
        <v>0</v>
      </c>
      <c r="L1198" s="1">
        <f t="shared" si="73"/>
        <v>-50</v>
      </c>
      <c r="M1198" s="1">
        <f t="shared" si="75"/>
        <v>14660.57</v>
      </c>
    </row>
    <row r="1199" spans="1:13" x14ac:dyDescent="0.25">
      <c r="A1199" s="6">
        <v>45295</v>
      </c>
      <c r="B1199" t="s">
        <v>296</v>
      </c>
      <c r="C1199" s="5" t="s">
        <v>2</v>
      </c>
      <c r="D1199" s="5" t="s">
        <v>182</v>
      </c>
      <c r="E1199" s="5" t="s">
        <v>19</v>
      </c>
      <c r="F1199" s="5" t="s">
        <v>1</v>
      </c>
      <c r="G1199" s="3">
        <f t="shared" si="74"/>
        <v>9.0090090090090089E-3</v>
      </c>
      <c r="H1199" s="5" t="s">
        <v>188</v>
      </c>
      <c r="I1199" s="1">
        <v>50</v>
      </c>
      <c r="J1199" s="4">
        <v>111</v>
      </c>
      <c r="K1199" s="1">
        <v>0</v>
      </c>
      <c r="L1199" s="1">
        <f t="shared" si="73"/>
        <v>-50</v>
      </c>
      <c r="M1199" s="1">
        <f t="shared" si="75"/>
        <v>14610.57</v>
      </c>
    </row>
    <row r="1200" spans="1:13" x14ac:dyDescent="0.25">
      <c r="A1200" s="6">
        <v>45302</v>
      </c>
      <c r="B1200" t="s">
        <v>262</v>
      </c>
      <c r="C1200" s="5" t="s">
        <v>2</v>
      </c>
      <c r="D1200" s="5" t="s">
        <v>185</v>
      </c>
      <c r="E1200" s="5" t="s">
        <v>3</v>
      </c>
      <c r="F1200" s="5" t="s">
        <v>332</v>
      </c>
      <c r="G1200" s="3">
        <f t="shared" si="74"/>
        <v>4.3478260869565216E-2</v>
      </c>
      <c r="H1200" s="5" t="s">
        <v>179</v>
      </c>
      <c r="I1200" s="1">
        <v>50</v>
      </c>
      <c r="J1200" s="4">
        <v>23</v>
      </c>
      <c r="K1200" s="1">
        <v>0</v>
      </c>
      <c r="L1200" s="1">
        <f t="shared" si="73"/>
        <v>-50</v>
      </c>
      <c r="M1200" s="1">
        <f t="shared" si="75"/>
        <v>14560.57</v>
      </c>
    </row>
    <row r="1201" spans="1:13" x14ac:dyDescent="0.25">
      <c r="A1201" s="6">
        <v>45302</v>
      </c>
      <c r="B1201" t="s">
        <v>313</v>
      </c>
      <c r="C1201" s="5" t="s">
        <v>2</v>
      </c>
      <c r="D1201" s="5" t="s">
        <v>185</v>
      </c>
      <c r="E1201" s="5" t="s">
        <v>3</v>
      </c>
      <c r="F1201" s="5" t="s">
        <v>1</v>
      </c>
      <c r="G1201" s="3">
        <f t="shared" si="74"/>
        <v>2.7777777777777776E-2</v>
      </c>
      <c r="H1201" s="5" t="s">
        <v>40</v>
      </c>
      <c r="I1201" s="1">
        <v>50</v>
      </c>
      <c r="J1201" s="4">
        <v>36</v>
      </c>
      <c r="K1201" s="1">
        <v>0</v>
      </c>
      <c r="L1201" s="1">
        <f t="shared" si="73"/>
        <v>-50</v>
      </c>
      <c r="M1201" s="1">
        <f t="shared" si="75"/>
        <v>14510.57</v>
      </c>
    </row>
    <row r="1202" spans="1:13" x14ac:dyDescent="0.25">
      <c r="A1202" s="6">
        <v>45302</v>
      </c>
      <c r="B1202" t="s">
        <v>261</v>
      </c>
      <c r="C1202" s="5" t="s">
        <v>2</v>
      </c>
      <c r="D1202" s="5" t="s">
        <v>185</v>
      </c>
      <c r="E1202" s="5" t="s">
        <v>3</v>
      </c>
      <c r="F1202" s="5" t="s">
        <v>1</v>
      </c>
      <c r="G1202" s="3">
        <f t="shared" si="74"/>
        <v>1.9607843137254902E-2</v>
      </c>
      <c r="H1202" s="5" t="s">
        <v>92</v>
      </c>
      <c r="I1202" s="1">
        <v>50</v>
      </c>
      <c r="J1202" s="4">
        <v>51</v>
      </c>
      <c r="K1202" s="1">
        <v>0</v>
      </c>
      <c r="L1202" s="1">
        <f t="shared" si="73"/>
        <v>-50</v>
      </c>
      <c r="M1202" s="1">
        <f t="shared" si="75"/>
        <v>14460.57</v>
      </c>
    </row>
    <row r="1203" spans="1:13" x14ac:dyDescent="0.25">
      <c r="A1203" s="6">
        <v>45302</v>
      </c>
      <c r="B1203" t="s">
        <v>284</v>
      </c>
      <c r="C1203" s="5" t="s">
        <v>2</v>
      </c>
      <c r="D1203" s="5" t="s">
        <v>185</v>
      </c>
      <c r="E1203" s="5" t="s">
        <v>3</v>
      </c>
      <c r="F1203" s="5" t="s">
        <v>1</v>
      </c>
      <c r="G1203" s="3">
        <f t="shared" si="74"/>
        <v>2.1739130434782608E-2</v>
      </c>
      <c r="H1203" s="5" t="s">
        <v>120</v>
      </c>
      <c r="I1203" s="1">
        <v>50</v>
      </c>
      <c r="J1203" s="4">
        <v>46</v>
      </c>
      <c r="K1203" s="1">
        <v>0</v>
      </c>
      <c r="L1203" s="1">
        <f t="shared" si="73"/>
        <v>-50</v>
      </c>
      <c r="M1203" s="1">
        <f t="shared" si="75"/>
        <v>14410.57</v>
      </c>
    </row>
    <row r="1204" spans="1:13" x14ac:dyDescent="0.25">
      <c r="A1204" s="6">
        <v>45302</v>
      </c>
      <c r="B1204" t="s">
        <v>358</v>
      </c>
      <c r="C1204" s="5" t="s">
        <v>2</v>
      </c>
      <c r="D1204" s="5" t="s">
        <v>185</v>
      </c>
      <c r="E1204" s="5" t="s">
        <v>3</v>
      </c>
      <c r="F1204" s="5" t="s">
        <v>1</v>
      </c>
      <c r="G1204" s="3">
        <f t="shared" si="74"/>
        <v>1.4925373134328358E-2</v>
      </c>
      <c r="H1204" s="5" t="s">
        <v>92</v>
      </c>
      <c r="I1204" s="1">
        <v>50</v>
      </c>
      <c r="J1204" s="4">
        <v>67</v>
      </c>
      <c r="K1204" s="1">
        <v>0</v>
      </c>
      <c r="L1204" s="1">
        <f t="shared" ref="L1204:L1267" si="76">K1204-I1204</f>
        <v>-50</v>
      </c>
      <c r="M1204" s="1">
        <f t="shared" si="75"/>
        <v>14360.57</v>
      </c>
    </row>
    <row r="1205" spans="1:13" x14ac:dyDescent="0.25">
      <c r="A1205" s="6">
        <v>45302</v>
      </c>
      <c r="B1205" t="s">
        <v>472</v>
      </c>
      <c r="C1205" s="5" t="s">
        <v>2</v>
      </c>
      <c r="D1205" s="5" t="s">
        <v>185</v>
      </c>
      <c r="E1205" s="5" t="s">
        <v>3</v>
      </c>
      <c r="F1205" s="5" t="s">
        <v>1</v>
      </c>
      <c r="G1205" s="3">
        <f t="shared" si="74"/>
        <v>4.9751243781094526E-3</v>
      </c>
      <c r="H1205" s="5" t="s">
        <v>225</v>
      </c>
      <c r="I1205" s="1">
        <v>50</v>
      </c>
      <c r="J1205" s="4">
        <v>201</v>
      </c>
      <c r="K1205" s="1">
        <v>0</v>
      </c>
      <c r="L1205" s="1">
        <f t="shared" si="76"/>
        <v>-50</v>
      </c>
      <c r="M1205" s="1">
        <f t="shared" si="75"/>
        <v>14310.57</v>
      </c>
    </row>
    <row r="1206" spans="1:13" x14ac:dyDescent="0.25">
      <c r="A1206" s="6">
        <v>45309</v>
      </c>
      <c r="B1206" t="s">
        <v>246</v>
      </c>
      <c r="C1206" s="5" t="s">
        <v>2</v>
      </c>
      <c r="D1206" s="5" t="s">
        <v>278</v>
      </c>
      <c r="E1206" s="5" t="s">
        <v>23</v>
      </c>
      <c r="F1206" s="5" t="s">
        <v>1</v>
      </c>
      <c r="G1206" s="3">
        <f t="shared" si="74"/>
        <v>1.9607843137254902E-2</v>
      </c>
      <c r="H1206" s="5" t="s">
        <v>207</v>
      </c>
      <c r="I1206" s="1">
        <v>50</v>
      </c>
      <c r="J1206" s="4">
        <v>51</v>
      </c>
      <c r="K1206" s="1">
        <v>0</v>
      </c>
      <c r="L1206" s="1">
        <f t="shared" si="76"/>
        <v>-50</v>
      </c>
      <c r="M1206" s="1">
        <f t="shared" si="75"/>
        <v>14260.57</v>
      </c>
    </row>
    <row r="1207" spans="1:13" x14ac:dyDescent="0.25">
      <c r="A1207" s="6">
        <v>45309</v>
      </c>
      <c r="B1207" t="s">
        <v>37</v>
      </c>
      <c r="C1207" s="5" t="s">
        <v>2</v>
      </c>
      <c r="D1207" s="5" t="s">
        <v>278</v>
      </c>
      <c r="E1207" s="5" t="s">
        <v>3</v>
      </c>
      <c r="F1207" s="5" t="s">
        <v>1</v>
      </c>
      <c r="G1207" s="3">
        <f t="shared" si="74"/>
        <v>1.6393442622950821E-2</v>
      </c>
      <c r="H1207" s="5" t="s">
        <v>82</v>
      </c>
      <c r="I1207" s="1">
        <v>50</v>
      </c>
      <c r="J1207" s="4">
        <v>61</v>
      </c>
      <c r="K1207" s="1">
        <v>337.5</v>
      </c>
      <c r="L1207" s="1">
        <f t="shared" si="76"/>
        <v>287.5</v>
      </c>
      <c r="M1207" s="1">
        <f t="shared" si="75"/>
        <v>14548.07</v>
      </c>
    </row>
    <row r="1208" spans="1:13" x14ac:dyDescent="0.25">
      <c r="A1208" s="6">
        <v>45309</v>
      </c>
      <c r="B1208" t="s">
        <v>484</v>
      </c>
      <c r="C1208" s="5" t="s">
        <v>2</v>
      </c>
      <c r="D1208" s="5" t="s">
        <v>278</v>
      </c>
      <c r="E1208" s="5" t="s">
        <v>23</v>
      </c>
      <c r="F1208" s="5" t="s">
        <v>1</v>
      </c>
      <c r="G1208" s="3">
        <f t="shared" si="74"/>
        <v>1.4925373134328358E-2</v>
      </c>
      <c r="H1208" s="5" t="s">
        <v>165</v>
      </c>
      <c r="I1208" s="1">
        <v>50</v>
      </c>
      <c r="J1208" s="4">
        <v>67</v>
      </c>
      <c r="K1208" s="1">
        <v>0</v>
      </c>
      <c r="L1208" s="1">
        <f t="shared" si="76"/>
        <v>-50</v>
      </c>
      <c r="M1208" s="1">
        <f t="shared" si="75"/>
        <v>14498.07</v>
      </c>
    </row>
    <row r="1209" spans="1:13" x14ac:dyDescent="0.25">
      <c r="A1209" s="6">
        <v>45309</v>
      </c>
      <c r="B1209" t="s">
        <v>477</v>
      </c>
      <c r="C1209" s="5" t="s">
        <v>2</v>
      </c>
      <c r="D1209" s="5" t="s">
        <v>278</v>
      </c>
      <c r="E1209" s="5" t="s">
        <v>23</v>
      </c>
      <c r="F1209" s="5" t="s">
        <v>1</v>
      </c>
      <c r="G1209" s="3">
        <f t="shared" si="74"/>
        <v>1.4925373134328358E-2</v>
      </c>
      <c r="H1209" s="5" t="s">
        <v>40</v>
      </c>
      <c r="I1209" s="1">
        <v>50</v>
      </c>
      <c r="J1209" s="4">
        <v>67</v>
      </c>
      <c r="K1209" s="1">
        <v>0</v>
      </c>
      <c r="L1209" s="1">
        <f t="shared" si="76"/>
        <v>-50</v>
      </c>
      <c r="M1209" s="1">
        <f t="shared" si="75"/>
        <v>14448.07</v>
      </c>
    </row>
    <row r="1210" spans="1:13" x14ac:dyDescent="0.25">
      <c r="A1210" s="6">
        <v>45309</v>
      </c>
      <c r="B1210" t="s">
        <v>358</v>
      </c>
      <c r="C1210" s="5" t="s">
        <v>2</v>
      </c>
      <c r="D1210" s="5" t="s">
        <v>278</v>
      </c>
      <c r="E1210" s="5" t="s">
        <v>3</v>
      </c>
      <c r="F1210" s="5" t="s">
        <v>1</v>
      </c>
      <c r="G1210" s="3">
        <f t="shared" si="74"/>
        <v>1.6393442622950821E-2</v>
      </c>
      <c r="H1210" s="5" t="s">
        <v>217</v>
      </c>
      <c r="I1210" s="1">
        <v>50</v>
      </c>
      <c r="J1210" s="4">
        <v>61</v>
      </c>
      <c r="K1210" s="1">
        <v>0</v>
      </c>
      <c r="L1210" s="1">
        <f t="shared" si="76"/>
        <v>-50</v>
      </c>
      <c r="M1210" s="1">
        <f t="shared" si="75"/>
        <v>14398.07</v>
      </c>
    </row>
    <row r="1211" spans="1:13" x14ac:dyDescent="0.25">
      <c r="A1211" s="6">
        <v>45316</v>
      </c>
      <c r="B1211" t="s">
        <v>468</v>
      </c>
      <c r="C1211" s="5" t="s">
        <v>2</v>
      </c>
      <c r="D1211" s="5" t="s">
        <v>193</v>
      </c>
      <c r="E1211" s="5" t="s">
        <v>18</v>
      </c>
      <c r="F1211" s="5" t="s">
        <v>332</v>
      </c>
      <c r="G1211" s="3">
        <f t="shared" si="74"/>
        <v>7.6923076923076927E-2</v>
      </c>
      <c r="H1211" s="5" t="s">
        <v>40</v>
      </c>
      <c r="I1211" s="1">
        <v>50</v>
      </c>
      <c r="J1211" s="4">
        <v>13</v>
      </c>
      <c r="K1211" s="1">
        <v>0</v>
      </c>
      <c r="L1211" s="1">
        <f t="shared" si="76"/>
        <v>-50</v>
      </c>
      <c r="M1211" s="1">
        <f t="shared" si="75"/>
        <v>14348.07</v>
      </c>
    </row>
    <row r="1212" spans="1:13" x14ac:dyDescent="0.25">
      <c r="A1212" s="6">
        <v>45316</v>
      </c>
      <c r="B1212" t="s">
        <v>261</v>
      </c>
      <c r="C1212" s="5" t="s">
        <v>2</v>
      </c>
      <c r="D1212" s="5" t="s">
        <v>193</v>
      </c>
      <c r="E1212" s="5" t="s">
        <v>3</v>
      </c>
      <c r="F1212" s="5" t="s">
        <v>1</v>
      </c>
      <c r="G1212" s="3">
        <f t="shared" si="74"/>
        <v>1.9607843137254902E-2</v>
      </c>
      <c r="H1212" s="5" t="s">
        <v>221</v>
      </c>
      <c r="I1212" s="1">
        <v>50</v>
      </c>
      <c r="J1212" s="4">
        <v>51</v>
      </c>
      <c r="K1212" s="1">
        <v>0</v>
      </c>
      <c r="L1212" s="1">
        <f t="shared" si="76"/>
        <v>-50</v>
      </c>
      <c r="M1212" s="1">
        <f t="shared" si="75"/>
        <v>14298.07</v>
      </c>
    </row>
    <row r="1213" spans="1:13" x14ac:dyDescent="0.25">
      <c r="A1213" s="6">
        <v>45318</v>
      </c>
      <c r="B1213" t="s">
        <v>286</v>
      </c>
      <c r="C1213" s="5" t="s">
        <v>2</v>
      </c>
      <c r="D1213" s="5" t="s">
        <v>193</v>
      </c>
      <c r="E1213" s="5" t="s">
        <v>3</v>
      </c>
      <c r="F1213" s="5" t="s">
        <v>1</v>
      </c>
      <c r="G1213" s="3">
        <f t="shared" si="74"/>
        <v>1.4084507042253521E-2</v>
      </c>
      <c r="H1213" s="5" t="s">
        <v>187</v>
      </c>
      <c r="I1213" s="1">
        <v>50</v>
      </c>
      <c r="J1213" s="4">
        <v>71</v>
      </c>
      <c r="K1213" s="1">
        <v>0</v>
      </c>
      <c r="L1213" s="1">
        <f t="shared" si="76"/>
        <v>-50</v>
      </c>
      <c r="M1213" s="1">
        <f t="shared" si="75"/>
        <v>14248.07</v>
      </c>
    </row>
    <row r="1214" spans="1:13" x14ac:dyDescent="0.25">
      <c r="A1214" s="6">
        <v>45318</v>
      </c>
      <c r="B1214" t="s">
        <v>494</v>
      </c>
      <c r="C1214" s="5" t="s">
        <v>2</v>
      </c>
      <c r="D1214" s="5" t="s">
        <v>193</v>
      </c>
      <c r="E1214" s="5" t="s">
        <v>3</v>
      </c>
      <c r="F1214" s="5" t="s">
        <v>1</v>
      </c>
      <c r="G1214" s="3">
        <f t="shared" si="74"/>
        <v>9.9009900990099011E-3</v>
      </c>
      <c r="H1214" s="5" t="s">
        <v>68</v>
      </c>
      <c r="I1214" s="1">
        <v>50</v>
      </c>
      <c r="J1214" s="4">
        <v>101</v>
      </c>
      <c r="K1214" s="1">
        <v>0</v>
      </c>
      <c r="L1214" s="1">
        <f t="shared" si="76"/>
        <v>-50</v>
      </c>
      <c r="M1214" s="1">
        <f t="shared" si="75"/>
        <v>14198.07</v>
      </c>
    </row>
    <row r="1215" spans="1:13" x14ac:dyDescent="0.25">
      <c r="A1215" s="6">
        <v>45323</v>
      </c>
      <c r="B1215" t="s">
        <v>240</v>
      </c>
      <c r="C1215" s="5" t="s">
        <v>2</v>
      </c>
      <c r="D1215" s="5" t="s">
        <v>200</v>
      </c>
      <c r="E1215" s="5" t="s">
        <v>3</v>
      </c>
      <c r="F1215" s="5" t="s">
        <v>332</v>
      </c>
      <c r="G1215" s="3">
        <f t="shared" si="74"/>
        <v>5.2631578947368418E-2</v>
      </c>
      <c r="H1215" s="5" t="s">
        <v>207</v>
      </c>
      <c r="I1215" s="1">
        <v>50</v>
      </c>
      <c r="J1215" s="4">
        <v>19</v>
      </c>
      <c r="K1215" s="1">
        <v>0</v>
      </c>
      <c r="L1215" s="1">
        <f t="shared" si="76"/>
        <v>-50</v>
      </c>
      <c r="M1215" s="1">
        <f t="shared" si="75"/>
        <v>14148.07</v>
      </c>
    </row>
    <row r="1216" spans="1:13" x14ac:dyDescent="0.25">
      <c r="A1216" s="6">
        <v>45323</v>
      </c>
      <c r="B1216" t="s">
        <v>233</v>
      </c>
      <c r="C1216" s="5" t="s">
        <v>2</v>
      </c>
      <c r="D1216" s="5" t="s">
        <v>200</v>
      </c>
      <c r="E1216" s="5" t="s">
        <v>22</v>
      </c>
      <c r="F1216" s="5" t="s">
        <v>1</v>
      </c>
      <c r="G1216" s="3">
        <f t="shared" si="74"/>
        <v>1.7857142857142856E-2</v>
      </c>
      <c r="H1216" s="5" t="s">
        <v>63</v>
      </c>
      <c r="I1216" s="1">
        <v>50</v>
      </c>
      <c r="J1216" s="4">
        <v>56</v>
      </c>
      <c r="K1216" s="1">
        <v>0</v>
      </c>
      <c r="L1216" s="1">
        <f t="shared" si="76"/>
        <v>-50</v>
      </c>
      <c r="M1216" s="1">
        <f t="shared" si="75"/>
        <v>14098.07</v>
      </c>
    </row>
    <row r="1217" spans="1:13" x14ac:dyDescent="0.25">
      <c r="A1217" s="6">
        <v>45323</v>
      </c>
      <c r="B1217" t="s">
        <v>496</v>
      </c>
      <c r="C1217" s="5" t="s">
        <v>2</v>
      </c>
      <c r="D1217" s="5" t="s">
        <v>200</v>
      </c>
      <c r="E1217" s="5" t="s">
        <v>23</v>
      </c>
      <c r="F1217" s="5" t="s">
        <v>1</v>
      </c>
      <c r="G1217" s="3">
        <f t="shared" si="74"/>
        <v>1.4925373134328358E-2</v>
      </c>
      <c r="H1217" s="5" t="s">
        <v>35</v>
      </c>
      <c r="I1217" s="1">
        <v>50</v>
      </c>
      <c r="J1217" s="4">
        <v>67</v>
      </c>
      <c r="K1217" s="1">
        <v>0</v>
      </c>
      <c r="L1217" s="1">
        <f t="shared" si="76"/>
        <v>-50</v>
      </c>
      <c r="M1217" s="1">
        <f t="shared" si="75"/>
        <v>14048.07</v>
      </c>
    </row>
    <row r="1218" spans="1:13" x14ac:dyDescent="0.25">
      <c r="A1218" s="6">
        <v>45323</v>
      </c>
      <c r="B1218" t="s">
        <v>501</v>
      </c>
      <c r="C1218" s="5" t="s">
        <v>2</v>
      </c>
      <c r="D1218" s="5" t="s">
        <v>200</v>
      </c>
      <c r="E1218" s="5" t="s">
        <v>3</v>
      </c>
      <c r="F1218" s="5" t="s">
        <v>1</v>
      </c>
      <c r="G1218" s="3">
        <f t="shared" si="74"/>
        <v>1.098901098901099E-2</v>
      </c>
      <c r="H1218" s="5" t="s">
        <v>270</v>
      </c>
      <c r="I1218" s="1">
        <v>50</v>
      </c>
      <c r="J1218" s="4">
        <v>91</v>
      </c>
      <c r="K1218" s="1">
        <v>0</v>
      </c>
      <c r="L1218" s="1">
        <f t="shared" si="76"/>
        <v>-50</v>
      </c>
      <c r="M1218" s="1">
        <f t="shared" si="75"/>
        <v>13998.07</v>
      </c>
    </row>
    <row r="1219" spans="1:13" x14ac:dyDescent="0.25">
      <c r="A1219" s="6">
        <v>45323</v>
      </c>
      <c r="B1219" t="s">
        <v>484</v>
      </c>
      <c r="C1219" s="5" t="s">
        <v>2</v>
      </c>
      <c r="D1219" s="5" t="s">
        <v>200</v>
      </c>
      <c r="E1219" s="5" t="s">
        <v>3</v>
      </c>
      <c r="F1219" s="5" t="s">
        <v>1</v>
      </c>
      <c r="G1219" s="3">
        <f t="shared" si="74"/>
        <v>9.9009900990099011E-3</v>
      </c>
      <c r="H1219" s="5" t="s">
        <v>207</v>
      </c>
      <c r="I1219" s="1">
        <v>50</v>
      </c>
      <c r="J1219" s="4">
        <v>101</v>
      </c>
      <c r="K1219" s="1">
        <v>0</v>
      </c>
      <c r="L1219" s="1">
        <f t="shared" si="76"/>
        <v>-50</v>
      </c>
      <c r="M1219" s="1">
        <f t="shared" si="75"/>
        <v>13948.07</v>
      </c>
    </row>
    <row r="1220" spans="1:13" x14ac:dyDescent="0.25">
      <c r="A1220" s="6">
        <v>45330</v>
      </c>
      <c r="B1220" t="s">
        <v>79</v>
      </c>
      <c r="C1220" s="5" t="s">
        <v>2</v>
      </c>
      <c r="D1220" s="5" t="s">
        <v>198</v>
      </c>
      <c r="E1220" s="5" t="s">
        <v>23</v>
      </c>
      <c r="F1220" s="5" t="s">
        <v>1</v>
      </c>
      <c r="G1220" s="3">
        <f t="shared" si="74"/>
        <v>1.4925373134328358E-2</v>
      </c>
      <c r="H1220" s="5" t="s">
        <v>40</v>
      </c>
      <c r="I1220" s="1">
        <v>50</v>
      </c>
      <c r="J1220" s="4">
        <v>67</v>
      </c>
      <c r="K1220" s="1">
        <v>0</v>
      </c>
      <c r="L1220" s="1">
        <f t="shared" si="76"/>
        <v>-50</v>
      </c>
      <c r="M1220" s="1">
        <f t="shared" si="75"/>
        <v>13898.07</v>
      </c>
    </row>
    <row r="1221" spans="1:13" x14ac:dyDescent="0.25">
      <c r="A1221" s="6">
        <v>45330</v>
      </c>
      <c r="B1221" t="s">
        <v>262</v>
      </c>
      <c r="C1221" s="5" t="s">
        <v>2</v>
      </c>
      <c r="D1221" s="5" t="s">
        <v>198</v>
      </c>
      <c r="E1221" s="5" t="s">
        <v>23</v>
      </c>
      <c r="F1221" s="5" t="s">
        <v>1</v>
      </c>
      <c r="G1221" s="3">
        <f t="shared" si="74"/>
        <v>1.4925373134328358E-2</v>
      </c>
      <c r="H1221" s="5" t="s">
        <v>127</v>
      </c>
      <c r="I1221" s="1">
        <v>50</v>
      </c>
      <c r="J1221" s="4">
        <v>67</v>
      </c>
      <c r="K1221" s="1">
        <v>0</v>
      </c>
      <c r="L1221" s="1">
        <f t="shared" si="76"/>
        <v>-50</v>
      </c>
      <c r="M1221" s="1">
        <f t="shared" si="75"/>
        <v>13848.07</v>
      </c>
    </row>
    <row r="1222" spans="1:13" x14ac:dyDescent="0.25">
      <c r="A1222" s="6">
        <v>45330</v>
      </c>
      <c r="B1222" t="s">
        <v>441</v>
      </c>
      <c r="C1222" s="5" t="s">
        <v>2</v>
      </c>
      <c r="D1222" s="5" t="s">
        <v>198</v>
      </c>
      <c r="E1222" s="5" t="s">
        <v>23</v>
      </c>
      <c r="F1222" s="5" t="s">
        <v>1</v>
      </c>
      <c r="G1222" s="3">
        <f t="shared" si="74"/>
        <v>1.4925373134328358E-2</v>
      </c>
      <c r="H1222" s="5" t="s">
        <v>47</v>
      </c>
      <c r="I1222" s="1">
        <v>50</v>
      </c>
      <c r="J1222" s="4">
        <v>67</v>
      </c>
      <c r="K1222" s="1">
        <v>0</v>
      </c>
      <c r="L1222" s="1">
        <f t="shared" si="76"/>
        <v>-50</v>
      </c>
      <c r="M1222" s="1">
        <f t="shared" si="75"/>
        <v>13798.07</v>
      </c>
    </row>
    <row r="1223" spans="1:13" x14ac:dyDescent="0.25">
      <c r="A1223" s="6">
        <v>45330</v>
      </c>
      <c r="B1223" t="s">
        <v>42</v>
      </c>
      <c r="C1223" s="5" t="s">
        <v>2</v>
      </c>
      <c r="D1223" s="5" t="s">
        <v>198</v>
      </c>
      <c r="E1223" s="5" t="s">
        <v>18</v>
      </c>
      <c r="F1223" s="5" t="s">
        <v>1</v>
      </c>
      <c r="G1223" s="3">
        <f t="shared" si="74"/>
        <v>1.098901098901099E-2</v>
      </c>
      <c r="H1223" s="5" t="s">
        <v>163</v>
      </c>
      <c r="I1223" s="1">
        <v>50</v>
      </c>
      <c r="J1223" s="4">
        <v>91</v>
      </c>
      <c r="K1223" s="1">
        <v>0</v>
      </c>
      <c r="L1223" s="1">
        <f t="shared" si="76"/>
        <v>-50</v>
      </c>
      <c r="M1223" s="1">
        <f t="shared" si="75"/>
        <v>13748.07</v>
      </c>
    </row>
    <row r="1224" spans="1:13" x14ac:dyDescent="0.25">
      <c r="A1224" s="6">
        <v>45330</v>
      </c>
      <c r="B1224" t="s">
        <v>382</v>
      </c>
      <c r="C1224" s="5" t="s">
        <v>2</v>
      </c>
      <c r="D1224" s="5" t="s">
        <v>198</v>
      </c>
      <c r="E1224" s="5" t="s">
        <v>18</v>
      </c>
      <c r="F1224" s="5" t="s">
        <v>1</v>
      </c>
      <c r="G1224" s="3">
        <f t="shared" si="74"/>
        <v>9.9009900990099011E-3</v>
      </c>
      <c r="H1224" s="5" t="s">
        <v>104</v>
      </c>
      <c r="I1224" s="1">
        <v>50</v>
      </c>
      <c r="J1224" s="4">
        <v>101</v>
      </c>
      <c r="K1224" s="1">
        <v>0</v>
      </c>
      <c r="L1224" s="1">
        <f t="shared" si="76"/>
        <v>-50</v>
      </c>
      <c r="M1224" s="1">
        <f t="shared" si="75"/>
        <v>13698.07</v>
      </c>
    </row>
    <row r="1225" spans="1:13" x14ac:dyDescent="0.25">
      <c r="A1225" s="6">
        <v>45337</v>
      </c>
      <c r="B1225" t="s">
        <v>418</v>
      </c>
      <c r="C1225" s="5" t="s">
        <v>2</v>
      </c>
      <c r="D1225" s="5" t="s">
        <v>348</v>
      </c>
      <c r="E1225" s="5" t="s">
        <v>19</v>
      </c>
      <c r="F1225" s="5" t="s">
        <v>1</v>
      </c>
      <c r="G1225" s="3">
        <f t="shared" si="74"/>
        <v>2.9411764705882353E-2</v>
      </c>
      <c r="H1225" s="5" t="s">
        <v>51</v>
      </c>
      <c r="I1225" s="1">
        <v>50</v>
      </c>
      <c r="J1225" s="4">
        <v>34</v>
      </c>
      <c r="K1225" s="1">
        <v>0</v>
      </c>
      <c r="L1225" s="1">
        <f t="shared" si="76"/>
        <v>-50</v>
      </c>
      <c r="M1225" s="1">
        <f t="shared" si="75"/>
        <v>13648.07</v>
      </c>
    </row>
    <row r="1226" spans="1:13" x14ac:dyDescent="0.25">
      <c r="A1226" s="6">
        <v>45337</v>
      </c>
      <c r="B1226" t="s">
        <v>354</v>
      </c>
      <c r="C1226" s="5" t="s">
        <v>2</v>
      </c>
      <c r="D1226" s="5" t="s">
        <v>348</v>
      </c>
      <c r="E1226" s="5" t="s">
        <v>20</v>
      </c>
      <c r="F1226" s="5" t="s">
        <v>1</v>
      </c>
      <c r="G1226" s="3">
        <f t="shared" si="74"/>
        <v>1.098901098901099E-2</v>
      </c>
      <c r="H1226" s="5" t="s">
        <v>40</v>
      </c>
      <c r="I1226" s="1">
        <v>30</v>
      </c>
      <c r="J1226" s="4">
        <v>91</v>
      </c>
      <c r="K1226" s="1">
        <v>0</v>
      </c>
      <c r="L1226" s="1">
        <f t="shared" si="76"/>
        <v>-30</v>
      </c>
      <c r="M1226" s="1">
        <f t="shared" si="75"/>
        <v>13618.07</v>
      </c>
    </row>
    <row r="1227" spans="1:13" x14ac:dyDescent="0.25">
      <c r="A1227" s="6">
        <v>45337</v>
      </c>
      <c r="B1227" t="s">
        <v>255</v>
      </c>
      <c r="C1227" s="5" t="s">
        <v>2</v>
      </c>
      <c r="D1227" s="5" t="s">
        <v>348</v>
      </c>
      <c r="E1227" s="5" t="s">
        <v>3</v>
      </c>
      <c r="F1227" s="5" t="s">
        <v>1</v>
      </c>
      <c r="G1227" s="3">
        <f t="shared" si="74"/>
        <v>1.098901098901099E-2</v>
      </c>
      <c r="H1227" s="5" t="s">
        <v>40</v>
      </c>
      <c r="I1227" s="1">
        <v>30</v>
      </c>
      <c r="J1227" s="4">
        <v>91</v>
      </c>
      <c r="K1227" s="1">
        <v>0</v>
      </c>
      <c r="L1227" s="1">
        <f t="shared" si="76"/>
        <v>-30</v>
      </c>
      <c r="M1227" s="1">
        <f t="shared" si="75"/>
        <v>13588.07</v>
      </c>
    </row>
    <row r="1228" spans="1:13" x14ac:dyDescent="0.25">
      <c r="A1228" s="6">
        <v>45337</v>
      </c>
      <c r="B1228" t="s">
        <v>279</v>
      </c>
      <c r="C1228" s="5" t="s">
        <v>2</v>
      </c>
      <c r="D1228" s="5" t="s">
        <v>348</v>
      </c>
      <c r="E1228" s="5" t="s">
        <v>19</v>
      </c>
      <c r="F1228" s="5" t="s">
        <v>1</v>
      </c>
      <c r="G1228" s="3">
        <f t="shared" si="74"/>
        <v>7.9365079365079361E-3</v>
      </c>
      <c r="H1228" s="5" t="s">
        <v>104</v>
      </c>
      <c r="I1228" s="1">
        <v>20</v>
      </c>
      <c r="J1228" s="4">
        <v>126</v>
      </c>
      <c r="K1228" s="1">
        <v>0</v>
      </c>
      <c r="L1228" s="1">
        <f t="shared" si="76"/>
        <v>-20</v>
      </c>
      <c r="M1228" s="1">
        <f t="shared" si="75"/>
        <v>13568.07</v>
      </c>
    </row>
    <row r="1229" spans="1:13" x14ac:dyDescent="0.25">
      <c r="A1229" s="6">
        <v>45344</v>
      </c>
      <c r="B1229" t="s">
        <v>502</v>
      </c>
      <c r="C1229" s="5" t="s">
        <v>2</v>
      </c>
      <c r="D1229" s="5" t="s">
        <v>429</v>
      </c>
      <c r="E1229" s="5" t="s">
        <v>19</v>
      </c>
      <c r="F1229" s="5" t="s">
        <v>1</v>
      </c>
      <c r="G1229" s="3">
        <f t="shared" si="74"/>
        <v>2.4390243902439025E-2</v>
      </c>
      <c r="H1229" s="5" t="s">
        <v>214</v>
      </c>
      <c r="I1229" s="1">
        <v>50</v>
      </c>
      <c r="J1229" s="4">
        <v>41</v>
      </c>
      <c r="K1229" s="1">
        <v>0</v>
      </c>
      <c r="L1229" s="1">
        <f t="shared" si="76"/>
        <v>-50</v>
      </c>
      <c r="M1229" s="1">
        <f t="shared" si="75"/>
        <v>13518.07</v>
      </c>
    </row>
    <row r="1230" spans="1:13" x14ac:dyDescent="0.25">
      <c r="A1230" s="6">
        <v>45344</v>
      </c>
      <c r="B1230" t="s">
        <v>109</v>
      </c>
      <c r="C1230" s="5" t="s">
        <v>2</v>
      </c>
      <c r="D1230" s="5" t="s">
        <v>429</v>
      </c>
      <c r="E1230" s="5" t="s">
        <v>18</v>
      </c>
      <c r="F1230" s="5" t="s">
        <v>1</v>
      </c>
      <c r="G1230" s="3">
        <f t="shared" si="74"/>
        <v>1.7857142857142856E-2</v>
      </c>
      <c r="H1230" s="5" t="s">
        <v>40</v>
      </c>
      <c r="I1230" s="1">
        <v>50</v>
      </c>
      <c r="J1230" s="4">
        <v>56</v>
      </c>
      <c r="K1230" s="1">
        <v>0</v>
      </c>
      <c r="L1230" s="1">
        <f t="shared" si="76"/>
        <v>-50</v>
      </c>
      <c r="M1230" s="1">
        <f t="shared" si="75"/>
        <v>13468.07</v>
      </c>
    </row>
    <row r="1231" spans="1:13" x14ac:dyDescent="0.25">
      <c r="A1231" s="6">
        <v>45344</v>
      </c>
      <c r="B1231" t="s">
        <v>486</v>
      </c>
      <c r="C1231" s="5" t="s">
        <v>2</v>
      </c>
      <c r="D1231" s="5" t="s">
        <v>429</v>
      </c>
      <c r="E1231" s="5" t="s">
        <v>3</v>
      </c>
      <c r="F1231" s="5" t="s">
        <v>1</v>
      </c>
      <c r="G1231" s="3">
        <f t="shared" si="74"/>
        <v>1.098901098901099E-2</v>
      </c>
      <c r="H1231" s="5" t="s">
        <v>104</v>
      </c>
      <c r="I1231" s="1">
        <v>50</v>
      </c>
      <c r="J1231" s="4">
        <v>91</v>
      </c>
      <c r="K1231" s="1">
        <v>0</v>
      </c>
      <c r="L1231" s="1">
        <f t="shared" si="76"/>
        <v>-50</v>
      </c>
      <c r="M1231" s="1">
        <f t="shared" si="75"/>
        <v>13418.07</v>
      </c>
    </row>
    <row r="1232" spans="1:13" x14ac:dyDescent="0.25">
      <c r="A1232" s="6">
        <v>45344</v>
      </c>
      <c r="B1232" t="s">
        <v>473</v>
      </c>
      <c r="C1232" s="5" t="s">
        <v>2</v>
      </c>
      <c r="D1232" s="5" t="s">
        <v>429</v>
      </c>
      <c r="E1232" s="5" t="s">
        <v>22</v>
      </c>
      <c r="F1232" s="5" t="s">
        <v>1</v>
      </c>
      <c r="G1232" s="3">
        <f t="shared" si="74"/>
        <v>3.9840637450199202E-3</v>
      </c>
      <c r="H1232" s="5" t="s">
        <v>116</v>
      </c>
      <c r="I1232" s="1">
        <v>50</v>
      </c>
      <c r="J1232" s="4">
        <v>251</v>
      </c>
      <c r="K1232" s="1">
        <v>0</v>
      </c>
      <c r="L1232" s="1">
        <f t="shared" si="76"/>
        <v>-50</v>
      </c>
      <c r="M1232" s="1">
        <f t="shared" si="75"/>
        <v>13368.07</v>
      </c>
    </row>
    <row r="1233" spans="1:13" x14ac:dyDescent="0.25">
      <c r="A1233" s="6">
        <v>45351</v>
      </c>
      <c r="B1233" t="s">
        <v>496</v>
      </c>
      <c r="C1233" s="5" t="s">
        <v>2</v>
      </c>
      <c r="D1233" s="5" t="s">
        <v>503</v>
      </c>
      <c r="E1233" s="5" t="s">
        <v>22</v>
      </c>
      <c r="F1233" s="5" t="s">
        <v>1</v>
      </c>
      <c r="G1233" s="3">
        <f t="shared" si="74"/>
        <v>3.4482758620689655E-2</v>
      </c>
      <c r="H1233" s="5" t="s">
        <v>40</v>
      </c>
      <c r="I1233" s="1">
        <v>50</v>
      </c>
      <c r="J1233" s="4">
        <v>29</v>
      </c>
      <c r="K1233" s="1">
        <v>0</v>
      </c>
      <c r="L1233" s="1">
        <f t="shared" si="76"/>
        <v>-50</v>
      </c>
      <c r="M1233" s="1">
        <f t="shared" si="75"/>
        <v>13318.07</v>
      </c>
    </row>
    <row r="1234" spans="1:13" x14ac:dyDescent="0.25">
      <c r="A1234" s="6">
        <v>45351</v>
      </c>
      <c r="B1234" t="s">
        <v>255</v>
      </c>
      <c r="C1234" s="5" t="s">
        <v>2</v>
      </c>
      <c r="D1234" s="5" t="s">
        <v>503</v>
      </c>
      <c r="E1234" s="5" t="s">
        <v>23</v>
      </c>
      <c r="F1234" s="5" t="s">
        <v>1</v>
      </c>
      <c r="G1234" s="3">
        <f t="shared" si="74"/>
        <v>1.9607843137254902E-2</v>
      </c>
      <c r="H1234" s="5" t="s">
        <v>40</v>
      </c>
      <c r="I1234" s="1">
        <v>50</v>
      </c>
      <c r="J1234" s="4">
        <v>51</v>
      </c>
      <c r="K1234" s="1">
        <v>0</v>
      </c>
      <c r="L1234" s="1">
        <f t="shared" si="76"/>
        <v>-50</v>
      </c>
      <c r="M1234" s="1">
        <f t="shared" si="75"/>
        <v>13268.07</v>
      </c>
    </row>
    <row r="1235" spans="1:13" x14ac:dyDescent="0.25">
      <c r="A1235" s="6">
        <v>45351</v>
      </c>
      <c r="B1235" t="s">
        <v>486</v>
      </c>
      <c r="C1235" s="5" t="s">
        <v>2</v>
      </c>
      <c r="D1235" s="5" t="s">
        <v>503</v>
      </c>
      <c r="E1235" s="5" t="s">
        <v>22</v>
      </c>
      <c r="F1235" s="5" t="s">
        <v>1</v>
      </c>
      <c r="G1235" s="3">
        <f t="shared" si="74"/>
        <v>7.9365079365079361E-3</v>
      </c>
      <c r="H1235" s="5" t="s">
        <v>81</v>
      </c>
      <c r="I1235" s="1">
        <v>50</v>
      </c>
      <c r="J1235" s="4">
        <v>126</v>
      </c>
      <c r="K1235" s="1">
        <v>0</v>
      </c>
      <c r="L1235" s="1">
        <f t="shared" si="76"/>
        <v>-50</v>
      </c>
      <c r="M1235" s="1">
        <f t="shared" si="75"/>
        <v>13218.07</v>
      </c>
    </row>
    <row r="1236" spans="1:13" x14ac:dyDescent="0.25">
      <c r="A1236" s="6">
        <v>45351</v>
      </c>
      <c r="B1236" t="s">
        <v>134</v>
      </c>
      <c r="C1236" s="5" t="s">
        <v>2</v>
      </c>
      <c r="D1236" s="5" t="s">
        <v>503</v>
      </c>
      <c r="E1236" s="5" t="s">
        <v>18</v>
      </c>
      <c r="F1236" s="5" t="s">
        <v>1</v>
      </c>
      <c r="G1236" s="3">
        <f t="shared" si="74"/>
        <v>4.9751243781094526E-3</v>
      </c>
      <c r="H1236" s="5" t="s">
        <v>244</v>
      </c>
      <c r="I1236" s="1">
        <v>50</v>
      </c>
      <c r="J1236" s="4">
        <v>201</v>
      </c>
      <c r="K1236" s="1">
        <v>0</v>
      </c>
      <c r="L1236" s="1">
        <f t="shared" si="76"/>
        <v>-50</v>
      </c>
      <c r="M1236" s="1">
        <f t="shared" si="75"/>
        <v>13168.07</v>
      </c>
    </row>
    <row r="1237" spans="1:13" x14ac:dyDescent="0.25">
      <c r="A1237" s="6">
        <v>45351</v>
      </c>
      <c r="B1237" t="s">
        <v>504</v>
      </c>
      <c r="C1237" s="5" t="s">
        <v>2</v>
      </c>
      <c r="D1237" s="5" t="s">
        <v>503</v>
      </c>
      <c r="E1237" s="5" t="s">
        <v>22</v>
      </c>
      <c r="F1237" s="5" t="s">
        <v>1</v>
      </c>
      <c r="G1237" s="3">
        <f t="shared" si="74"/>
        <v>5.681818181818182E-3</v>
      </c>
      <c r="H1237" s="5" t="s">
        <v>68</v>
      </c>
      <c r="I1237" s="1">
        <v>50</v>
      </c>
      <c r="J1237" s="4">
        <v>176</v>
      </c>
      <c r="K1237" s="1">
        <v>0</v>
      </c>
      <c r="L1237" s="1">
        <f t="shared" si="76"/>
        <v>-50</v>
      </c>
      <c r="M1237" s="1">
        <f t="shared" si="75"/>
        <v>13118.07</v>
      </c>
    </row>
    <row r="1238" spans="1:13" x14ac:dyDescent="0.25">
      <c r="A1238" s="6">
        <v>45358</v>
      </c>
      <c r="B1238" t="s">
        <v>113</v>
      </c>
      <c r="C1238" s="5" t="s">
        <v>2</v>
      </c>
      <c r="D1238" s="5" t="s">
        <v>44</v>
      </c>
      <c r="E1238" s="5" t="s">
        <v>3</v>
      </c>
      <c r="F1238" s="5" t="s">
        <v>1</v>
      </c>
      <c r="G1238" s="3">
        <f t="shared" si="74"/>
        <v>2.4390243902439025E-2</v>
      </c>
      <c r="H1238" s="5" t="s">
        <v>46</v>
      </c>
      <c r="I1238" s="1">
        <v>50</v>
      </c>
      <c r="J1238" s="4">
        <v>41</v>
      </c>
      <c r="K1238" s="1">
        <v>0</v>
      </c>
      <c r="L1238" s="1">
        <f t="shared" si="76"/>
        <v>-50</v>
      </c>
      <c r="M1238" s="1">
        <f t="shared" si="75"/>
        <v>13068.07</v>
      </c>
    </row>
    <row r="1239" spans="1:13" x14ac:dyDescent="0.25">
      <c r="A1239" s="6">
        <v>45358</v>
      </c>
      <c r="B1239" t="s">
        <v>180</v>
      </c>
      <c r="C1239" s="5" t="s">
        <v>2</v>
      </c>
      <c r="D1239" s="5" t="s">
        <v>44</v>
      </c>
      <c r="E1239" s="5" t="s">
        <v>23</v>
      </c>
      <c r="F1239" s="5" t="s">
        <v>1</v>
      </c>
      <c r="G1239" s="3">
        <f t="shared" si="74"/>
        <v>1.6393442622950821E-2</v>
      </c>
      <c r="H1239" s="5" t="s">
        <v>46</v>
      </c>
      <c r="I1239" s="1">
        <v>50</v>
      </c>
      <c r="J1239" s="4">
        <v>61</v>
      </c>
      <c r="K1239" s="1">
        <v>0</v>
      </c>
      <c r="L1239" s="1">
        <f t="shared" si="76"/>
        <v>-50</v>
      </c>
      <c r="M1239" s="1">
        <f t="shared" si="75"/>
        <v>13018.07</v>
      </c>
    </row>
    <row r="1240" spans="1:13" x14ac:dyDescent="0.25">
      <c r="A1240" s="6">
        <v>45358</v>
      </c>
      <c r="B1240" t="s">
        <v>440</v>
      </c>
      <c r="C1240" s="5" t="s">
        <v>2</v>
      </c>
      <c r="D1240" s="5" t="s">
        <v>44</v>
      </c>
      <c r="E1240" s="5" t="s">
        <v>18</v>
      </c>
      <c r="F1240" s="5" t="s">
        <v>1</v>
      </c>
      <c r="G1240" s="3">
        <f t="shared" si="74"/>
        <v>1.2345679012345678E-2</v>
      </c>
      <c r="H1240" s="5" t="s">
        <v>304</v>
      </c>
      <c r="I1240" s="1">
        <v>50</v>
      </c>
      <c r="J1240" s="4">
        <v>81</v>
      </c>
      <c r="K1240" s="1">
        <v>0</v>
      </c>
      <c r="L1240" s="1">
        <f t="shared" si="76"/>
        <v>-50</v>
      </c>
      <c r="M1240" s="1">
        <f t="shared" si="75"/>
        <v>12968.07</v>
      </c>
    </row>
    <row r="1241" spans="1:13" x14ac:dyDescent="0.25">
      <c r="A1241" s="6">
        <v>45358</v>
      </c>
      <c r="B1241" t="s">
        <v>279</v>
      </c>
      <c r="C1241" s="5" t="s">
        <v>2</v>
      </c>
      <c r="D1241" s="5" t="s">
        <v>44</v>
      </c>
      <c r="E1241" s="5" t="s">
        <v>18</v>
      </c>
      <c r="F1241" s="5" t="s">
        <v>1</v>
      </c>
      <c r="G1241" s="3">
        <f t="shared" si="74"/>
        <v>9.9009900990099011E-3</v>
      </c>
      <c r="H1241" s="5" t="s">
        <v>41</v>
      </c>
      <c r="I1241" s="1">
        <v>50</v>
      </c>
      <c r="J1241" s="4">
        <v>101</v>
      </c>
      <c r="K1241" s="1">
        <v>0</v>
      </c>
      <c r="L1241" s="1">
        <f t="shared" si="76"/>
        <v>-50</v>
      </c>
      <c r="M1241" s="1">
        <f t="shared" si="75"/>
        <v>12918.07</v>
      </c>
    </row>
    <row r="1242" spans="1:13" x14ac:dyDescent="0.25">
      <c r="A1242" s="6">
        <v>45358</v>
      </c>
      <c r="B1242" t="s">
        <v>42</v>
      </c>
      <c r="C1242" s="5" t="s">
        <v>2</v>
      </c>
      <c r="D1242" s="5" t="s">
        <v>44</v>
      </c>
      <c r="E1242" s="5" t="s">
        <v>3</v>
      </c>
      <c r="F1242" s="5" t="s">
        <v>1</v>
      </c>
      <c r="G1242" s="3">
        <f t="shared" si="74"/>
        <v>9.0090090090090089E-3</v>
      </c>
      <c r="H1242" s="5" t="s">
        <v>104</v>
      </c>
      <c r="I1242" s="1">
        <v>50</v>
      </c>
      <c r="J1242" s="4">
        <v>111</v>
      </c>
      <c r="K1242" s="1">
        <v>0</v>
      </c>
      <c r="L1242" s="1">
        <f t="shared" si="76"/>
        <v>-50</v>
      </c>
      <c r="M1242" s="1">
        <f t="shared" si="75"/>
        <v>12868.07</v>
      </c>
    </row>
    <row r="1243" spans="1:13" x14ac:dyDescent="0.25">
      <c r="A1243" s="6">
        <v>45358</v>
      </c>
      <c r="B1243" t="s">
        <v>134</v>
      </c>
      <c r="C1243" s="5" t="s">
        <v>2</v>
      </c>
      <c r="D1243" s="5" t="s">
        <v>44</v>
      </c>
      <c r="E1243" s="5" t="s">
        <v>3</v>
      </c>
      <c r="F1243" s="5" t="s">
        <v>1</v>
      </c>
      <c r="G1243" s="3">
        <f t="shared" si="74"/>
        <v>3.3222591362126247E-3</v>
      </c>
      <c r="H1243" s="5" t="s">
        <v>285</v>
      </c>
      <c r="I1243" s="1">
        <v>50</v>
      </c>
      <c r="J1243" s="4">
        <v>301</v>
      </c>
      <c r="K1243" s="1">
        <v>0</v>
      </c>
      <c r="L1243" s="1">
        <f t="shared" si="76"/>
        <v>-50</v>
      </c>
      <c r="M1243" s="1">
        <f t="shared" si="75"/>
        <v>12818.07</v>
      </c>
    </row>
    <row r="1244" spans="1:13" x14ac:dyDescent="0.25">
      <c r="A1244" s="6">
        <v>45358</v>
      </c>
      <c r="B1244" t="s">
        <v>306</v>
      </c>
      <c r="C1244" s="5" t="s">
        <v>2</v>
      </c>
      <c r="D1244" s="5" t="s">
        <v>211</v>
      </c>
      <c r="E1244" s="5" t="s">
        <v>22</v>
      </c>
      <c r="F1244" s="5" t="s">
        <v>332</v>
      </c>
      <c r="G1244" s="3">
        <f t="shared" si="74"/>
        <v>3.8461538461538464E-2</v>
      </c>
      <c r="H1244" s="5" t="s">
        <v>40</v>
      </c>
      <c r="I1244" s="1">
        <v>50</v>
      </c>
      <c r="J1244" s="4">
        <v>26</v>
      </c>
      <c r="K1244" s="1">
        <v>0</v>
      </c>
      <c r="L1244" s="1">
        <f t="shared" si="76"/>
        <v>-50</v>
      </c>
      <c r="M1244" s="1">
        <f t="shared" ref="M1244:M1307" si="77">M1243+L1244</f>
        <v>12768.07</v>
      </c>
    </row>
    <row r="1245" spans="1:13" x14ac:dyDescent="0.25">
      <c r="A1245" s="6">
        <v>45358</v>
      </c>
      <c r="B1245" t="s">
        <v>505</v>
      </c>
      <c r="C1245" s="5" t="s">
        <v>2</v>
      </c>
      <c r="D1245" s="5" t="s">
        <v>211</v>
      </c>
      <c r="E1245" s="5" t="s">
        <v>18</v>
      </c>
      <c r="F1245" s="5" t="s">
        <v>1</v>
      </c>
      <c r="G1245" s="3">
        <f t="shared" si="74"/>
        <v>1.9607843137254902E-2</v>
      </c>
      <c r="H1245" s="5" t="s">
        <v>225</v>
      </c>
      <c r="I1245" s="1">
        <v>50</v>
      </c>
      <c r="J1245" s="4">
        <v>51</v>
      </c>
      <c r="K1245" s="1">
        <v>0</v>
      </c>
      <c r="L1245" s="1">
        <f t="shared" si="76"/>
        <v>-50</v>
      </c>
      <c r="M1245" s="1">
        <f t="shared" si="77"/>
        <v>12718.07</v>
      </c>
    </row>
    <row r="1246" spans="1:13" x14ac:dyDescent="0.25">
      <c r="A1246" s="6">
        <v>45358</v>
      </c>
      <c r="B1246" t="s">
        <v>506</v>
      </c>
      <c r="C1246" s="5" t="s">
        <v>2</v>
      </c>
      <c r="D1246" s="5" t="s">
        <v>211</v>
      </c>
      <c r="E1246" s="5" t="s">
        <v>3</v>
      </c>
      <c r="F1246" s="5" t="s">
        <v>1</v>
      </c>
      <c r="G1246" s="3">
        <f t="shared" si="74"/>
        <v>1.4925373134328358E-2</v>
      </c>
      <c r="H1246" s="5" t="s">
        <v>112</v>
      </c>
      <c r="I1246" s="1">
        <v>50</v>
      </c>
      <c r="J1246" s="4">
        <v>67</v>
      </c>
      <c r="K1246" s="1">
        <v>0</v>
      </c>
      <c r="L1246" s="1">
        <f t="shared" si="76"/>
        <v>-50</v>
      </c>
      <c r="M1246" s="1">
        <f t="shared" si="77"/>
        <v>12668.07</v>
      </c>
    </row>
    <row r="1247" spans="1:13" x14ac:dyDescent="0.25">
      <c r="A1247" s="6">
        <v>45358</v>
      </c>
      <c r="B1247" t="s">
        <v>346</v>
      </c>
      <c r="C1247" s="5" t="s">
        <v>2</v>
      </c>
      <c r="D1247" s="5" t="s">
        <v>211</v>
      </c>
      <c r="E1247" s="5" t="s">
        <v>3</v>
      </c>
      <c r="F1247" s="5" t="s">
        <v>1</v>
      </c>
      <c r="G1247" s="3">
        <f t="shared" si="74"/>
        <v>1.098901098901099E-2</v>
      </c>
      <c r="H1247" s="5" t="s">
        <v>92</v>
      </c>
      <c r="I1247" s="1">
        <v>50</v>
      </c>
      <c r="J1247" s="4">
        <v>91</v>
      </c>
      <c r="K1247" s="1">
        <v>0</v>
      </c>
      <c r="L1247" s="1">
        <f t="shared" si="76"/>
        <v>-50</v>
      </c>
      <c r="M1247" s="1">
        <f t="shared" si="77"/>
        <v>12618.07</v>
      </c>
    </row>
    <row r="1248" spans="1:13" x14ac:dyDescent="0.25">
      <c r="A1248" s="6">
        <v>45358</v>
      </c>
      <c r="B1248" t="s">
        <v>473</v>
      </c>
      <c r="C1248" s="5" t="s">
        <v>2</v>
      </c>
      <c r="D1248" s="5" t="s">
        <v>211</v>
      </c>
      <c r="E1248" s="5" t="s">
        <v>219</v>
      </c>
      <c r="F1248" s="5" t="s">
        <v>1</v>
      </c>
      <c r="G1248" s="3">
        <f t="shared" si="74"/>
        <v>1.2345679012345678E-2</v>
      </c>
      <c r="H1248" s="5" t="s">
        <v>40</v>
      </c>
      <c r="I1248" s="1">
        <v>50</v>
      </c>
      <c r="J1248" s="4">
        <v>81</v>
      </c>
      <c r="K1248" s="1">
        <v>0</v>
      </c>
      <c r="L1248" s="1">
        <f t="shared" si="76"/>
        <v>-50</v>
      </c>
      <c r="M1248" s="1">
        <f t="shared" si="77"/>
        <v>12568.07</v>
      </c>
    </row>
    <row r="1249" spans="1:13" x14ac:dyDescent="0.25">
      <c r="A1249" s="6">
        <v>45365</v>
      </c>
      <c r="B1249" t="s">
        <v>110</v>
      </c>
      <c r="C1249" s="5" t="s">
        <v>2</v>
      </c>
      <c r="D1249" s="5" t="s">
        <v>69</v>
      </c>
      <c r="E1249" s="5" t="s">
        <v>3</v>
      </c>
      <c r="F1249" s="5" t="s">
        <v>1</v>
      </c>
      <c r="G1249" s="3">
        <f t="shared" ref="G1249:G1312" si="78">1/J1249</f>
        <v>2.7777777777777776E-2</v>
      </c>
      <c r="H1249" s="5" t="s">
        <v>116</v>
      </c>
      <c r="I1249" s="1">
        <v>50</v>
      </c>
      <c r="J1249" s="4">
        <v>36</v>
      </c>
      <c r="K1249" s="1">
        <v>0</v>
      </c>
      <c r="L1249" s="1">
        <f t="shared" si="76"/>
        <v>-50</v>
      </c>
      <c r="M1249" s="1">
        <f t="shared" si="77"/>
        <v>12518.07</v>
      </c>
    </row>
    <row r="1250" spans="1:13" x14ac:dyDescent="0.25">
      <c r="A1250" s="6">
        <v>45365</v>
      </c>
      <c r="B1250" t="s">
        <v>313</v>
      </c>
      <c r="C1250" s="5" t="s">
        <v>2</v>
      </c>
      <c r="D1250" s="5" t="s">
        <v>69</v>
      </c>
      <c r="E1250" s="5" t="s">
        <v>23</v>
      </c>
      <c r="F1250" s="5" t="s">
        <v>1</v>
      </c>
      <c r="G1250" s="3">
        <f t="shared" si="78"/>
        <v>1.7857142857142856E-2</v>
      </c>
      <c r="H1250" s="5" t="s">
        <v>68</v>
      </c>
      <c r="I1250" s="1">
        <v>50</v>
      </c>
      <c r="J1250" s="4">
        <v>56</v>
      </c>
      <c r="K1250" s="1">
        <v>0</v>
      </c>
      <c r="L1250" s="1">
        <f t="shared" si="76"/>
        <v>-50</v>
      </c>
      <c r="M1250" s="1">
        <f t="shared" si="77"/>
        <v>12468.07</v>
      </c>
    </row>
    <row r="1251" spans="1:13" x14ac:dyDescent="0.25">
      <c r="A1251" s="6">
        <v>45365</v>
      </c>
      <c r="B1251" t="s">
        <v>284</v>
      </c>
      <c r="C1251" s="5" t="s">
        <v>2</v>
      </c>
      <c r="D1251" s="5" t="s">
        <v>69</v>
      </c>
      <c r="E1251" s="5" t="s">
        <v>3</v>
      </c>
      <c r="F1251" s="5" t="s">
        <v>1</v>
      </c>
      <c r="G1251" s="3">
        <f t="shared" si="78"/>
        <v>7.9365079365079361E-3</v>
      </c>
      <c r="H1251" s="5" t="s">
        <v>40</v>
      </c>
      <c r="I1251" s="1">
        <v>50</v>
      </c>
      <c r="J1251" s="4">
        <v>126</v>
      </c>
      <c r="K1251" s="1">
        <v>0</v>
      </c>
      <c r="L1251" s="1">
        <f t="shared" si="76"/>
        <v>-50</v>
      </c>
      <c r="M1251" s="1">
        <f t="shared" si="77"/>
        <v>12418.07</v>
      </c>
    </row>
    <row r="1252" spans="1:13" x14ac:dyDescent="0.25">
      <c r="A1252" s="6">
        <v>45365</v>
      </c>
      <c r="B1252" t="s">
        <v>458</v>
      </c>
      <c r="C1252" s="5" t="s">
        <v>2</v>
      </c>
      <c r="D1252" s="5" t="s">
        <v>69</v>
      </c>
      <c r="E1252" s="5" t="s">
        <v>3</v>
      </c>
      <c r="F1252" s="5" t="s">
        <v>1</v>
      </c>
      <c r="G1252" s="3">
        <f t="shared" si="78"/>
        <v>7.9365079365079361E-3</v>
      </c>
      <c r="H1252" s="5" t="s">
        <v>45</v>
      </c>
      <c r="I1252" s="1">
        <v>50</v>
      </c>
      <c r="J1252" s="4">
        <v>126</v>
      </c>
      <c r="K1252" s="1">
        <v>0</v>
      </c>
      <c r="L1252" s="1">
        <f t="shared" si="76"/>
        <v>-50</v>
      </c>
      <c r="M1252" s="1">
        <f t="shared" si="77"/>
        <v>12368.07</v>
      </c>
    </row>
    <row r="1253" spans="1:13" x14ac:dyDescent="0.25">
      <c r="A1253" s="6">
        <v>45365</v>
      </c>
      <c r="B1253" t="s">
        <v>297</v>
      </c>
      <c r="C1253" s="5" t="s">
        <v>2</v>
      </c>
      <c r="D1253" s="5" t="s">
        <v>69</v>
      </c>
      <c r="E1253" s="5" t="s">
        <v>3</v>
      </c>
      <c r="F1253" s="5" t="s">
        <v>1</v>
      </c>
      <c r="G1253" s="3">
        <f t="shared" si="78"/>
        <v>7.9365079365079361E-3</v>
      </c>
      <c r="H1253" s="5" t="s">
        <v>40</v>
      </c>
      <c r="I1253" s="1">
        <v>50</v>
      </c>
      <c r="J1253" s="4">
        <v>126</v>
      </c>
      <c r="K1253" s="1">
        <v>0</v>
      </c>
      <c r="L1253" s="1">
        <f t="shared" si="76"/>
        <v>-50</v>
      </c>
      <c r="M1253" s="1">
        <f t="shared" si="77"/>
        <v>12318.07</v>
      </c>
    </row>
    <row r="1254" spans="1:13" x14ac:dyDescent="0.25">
      <c r="A1254" s="6">
        <v>45365</v>
      </c>
      <c r="B1254" t="s">
        <v>504</v>
      </c>
      <c r="C1254" s="5" t="s">
        <v>2</v>
      </c>
      <c r="D1254" s="5" t="s">
        <v>69</v>
      </c>
      <c r="E1254" s="5" t="s">
        <v>23</v>
      </c>
      <c r="F1254" s="5" t="s">
        <v>1</v>
      </c>
      <c r="G1254" s="3">
        <f t="shared" si="78"/>
        <v>5.681818181818182E-3</v>
      </c>
      <c r="H1254" s="5" t="s">
        <v>40</v>
      </c>
      <c r="I1254" s="1">
        <v>50</v>
      </c>
      <c r="J1254" s="4">
        <v>176</v>
      </c>
      <c r="K1254" s="1">
        <v>0</v>
      </c>
      <c r="L1254" s="1">
        <f t="shared" si="76"/>
        <v>-50</v>
      </c>
      <c r="M1254" s="1">
        <f t="shared" si="77"/>
        <v>12268.07</v>
      </c>
    </row>
    <row r="1255" spans="1:13" x14ac:dyDescent="0.25">
      <c r="A1255" s="6">
        <v>45372</v>
      </c>
      <c r="B1255" t="s">
        <v>383</v>
      </c>
      <c r="C1255" s="5" t="s">
        <v>2</v>
      </c>
      <c r="D1255" s="5" t="s">
        <v>38</v>
      </c>
      <c r="E1255" s="5" t="s">
        <v>250</v>
      </c>
      <c r="F1255" s="5" t="s">
        <v>1</v>
      </c>
      <c r="G1255" s="3">
        <f t="shared" si="78"/>
        <v>1.7857142857142856E-2</v>
      </c>
      <c r="H1255" s="5" t="s">
        <v>299</v>
      </c>
      <c r="I1255" s="1">
        <v>50</v>
      </c>
      <c r="J1255" s="4">
        <v>56</v>
      </c>
      <c r="K1255" s="1">
        <v>0</v>
      </c>
      <c r="L1255" s="1">
        <f t="shared" si="76"/>
        <v>-50</v>
      </c>
      <c r="M1255" s="1">
        <f t="shared" si="77"/>
        <v>12218.07</v>
      </c>
    </row>
    <row r="1256" spans="1:13" x14ac:dyDescent="0.25">
      <c r="A1256" s="6">
        <v>45372</v>
      </c>
      <c r="B1256" t="s">
        <v>288</v>
      </c>
      <c r="C1256" s="5" t="s">
        <v>2</v>
      </c>
      <c r="D1256" s="5" t="s">
        <v>38</v>
      </c>
      <c r="E1256" s="5" t="s">
        <v>23</v>
      </c>
      <c r="F1256" s="5" t="s">
        <v>1</v>
      </c>
      <c r="G1256" s="3">
        <f t="shared" si="78"/>
        <v>1.4925373134328358E-2</v>
      </c>
      <c r="H1256" s="5" t="s">
        <v>234</v>
      </c>
      <c r="I1256" s="1">
        <v>50</v>
      </c>
      <c r="J1256" s="4">
        <v>67</v>
      </c>
      <c r="K1256" s="1">
        <v>0</v>
      </c>
      <c r="L1256" s="1">
        <f t="shared" si="76"/>
        <v>-50</v>
      </c>
      <c r="M1256" s="1">
        <f t="shared" si="77"/>
        <v>12168.07</v>
      </c>
    </row>
    <row r="1257" spans="1:13" x14ac:dyDescent="0.25">
      <c r="A1257" s="6">
        <v>45372</v>
      </c>
      <c r="B1257" t="s">
        <v>166</v>
      </c>
      <c r="C1257" s="5" t="s">
        <v>2</v>
      </c>
      <c r="D1257" s="5" t="s">
        <v>38</v>
      </c>
      <c r="E1257" s="5" t="s">
        <v>280</v>
      </c>
      <c r="F1257" s="5" t="s">
        <v>1</v>
      </c>
      <c r="G1257" s="3">
        <f t="shared" si="78"/>
        <v>1.2345679012345678E-2</v>
      </c>
      <c r="H1257" s="5" t="s">
        <v>188</v>
      </c>
      <c r="I1257" s="1">
        <v>50</v>
      </c>
      <c r="J1257" s="4">
        <v>81</v>
      </c>
      <c r="K1257" s="1">
        <v>0</v>
      </c>
      <c r="L1257" s="1">
        <f t="shared" si="76"/>
        <v>-50</v>
      </c>
      <c r="M1257" s="1">
        <f t="shared" si="77"/>
        <v>12118.07</v>
      </c>
    </row>
    <row r="1258" spans="1:13" x14ac:dyDescent="0.25">
      <c r="A1258" s="6">
        <v>45372</v>
      </c>
      <c r="B1258" t="s">
        <v>103</v>
      </c>
      <c r="C1258" s="5" t="s">
        <v>2</v>
      </c>
      <c r="D1258" s="5" t="s">
        <v>38</v>
      </c>
      <c r="E1258" s="5" t="s">
        <v>23</v>
      </c>
      <c r="F1258" s="5" t="s">
        <v>1</v>
      </c>
      <c r="G1258" s="3">
        <f t="shared" si="78"/>
        <v>1.2345679012345678E-2</v>
      </c>
      <c r="H1258" s="5" t="s">
        <v>188</v>
      </c>
      <c r="I1258" s="1">
        <v>50</v>
      </c>
      <c r="J1258" s="4">
        <v>81</v>
      </c>
      <c r="K1258" s="1">
        <v>0</v>
      </c>
      <c r="L1258" s="1">
        <f t="shared" si="76"/>
        <v>-50</v>
      </c>
      <c r="M1258" s="1">
        <f t="shared" si="77"/>
        <v>12068.07</v>
      </c>
    </row>
    <row r="1259" spans="1:13" x14ac:dyDescent="0.25">
      <c r="A1259" s="6">
        <v>45372</v>
      </c>
      <c r="B1259" t="s">
        <v>303</v>
      </c>
      <c r="C1259" s="5" t="s">
        <v>2</v>
      </c>
      <c r="D1259" s="5" t="s">
        <v>38</v>
      </c>
      <c r="E1259" s="5" t="s">
        <v>20</v>
      </c>
      <c r="F1259" s="5" t="s">
        <v>1</v>
      </c>
      <c r="G1259" s="3">
        <f t="shared" si="78"/>
        <v>9.9009900990099011E-3</v>
      </c>
      <c r="H1259" s="5" t="s">
        <v>40</v>
      </c>
      <c r="I1259" s="1">
        <v>50</v>
      </c>
      <c r="J1259" s="4">
        <v>101</v>
      </c>
      <c r="K1259" s="1">
        <v>0</v>
      </c>
      <c r="L1259" s="1">
        <f t="shared" si="76"/>
        <v>-50</v>
      </c>
      <c r="M1259" s="1">
        <f t="shared" si="77"/>
        <v>12018.07</v>
      </c>
    </row>
    <row r="1260" spans="1:13" x14ac:dyDescent="0.25">
      <c r="A1260" s="6">
        <v>45372</v>
      </c>
      <c r="B1260" t="s">
        <v>507</v>
      </c>
      <c r="C1260" s="5" t="s">
        <v>2</v>
      </c>
      <c r="D1260" s="5" t="s">
        <v>38</v>
      </c>
      <c r="E1260" s="5" t="s">
        <v>22</v>
      </c>
      <c r="F1260" s="5" t="s">
        <v>1</v>
      </c>
      <c r="G1260" s="3">
        <f t="shared" si="78"/>
        <v>2.4937655860349127E-3</v>
      </c>
      <c r="H1260" s="5" t="s">
        <v>40</v>
      </c>
      <c r="I1260" s="1">
        <v>50</v>
      </c>
      <c r="J1260" s="4">
        <v>401</v>
      </c>
      <c r="K1260" s="1">
        <v>0</v>
      </c>
      <c r="L1260" s="1">
        <f t="shared" si="76"/>
        <v>-50</v>
      </c>
      <c r="M1260" s="1">
        <f t="shared" si="77"/>
        <v>11968.07</v>
      </c>
    </row>
    <row r="1261" spans="1:13" x14ac:dyDescent="0.25">
      <c r="A1261" s="6">
        <v>45379</v>
      </c>
      <c r="B1261" t="s">
        <v>383</v>
      </c>
      <c r="C1261" s="5" t="s">
        <v>2</v>
      </c>
      <c r="D1261" s="5" t="s">
        <v>53</v>
      </c>
      <c r="E1261" s="5" t="s">
        <v>21</v>
      </c>
      <c r="F1261" s="5" t="s">
        <v>1</v>
      </c>
      <c r="G1261" s="3">
        <f t="shared" si="78"/>
        <v>1.4084507042253521E-2</v>
      </c>
      <c r="H1261" s="5" t="s">
        <v>40</v>
      </c>
      <c r="I1261" s="1">
        <v>50</v>
      </c>
      <c r="J1261" s="4">
        <v>71</v>
      </c>
      <c r="K1261" s="1">
        <v>0</v>
      </c>
      <c r="L1261" s="1">
        <f t="shared" si="76"/>
        <v>-50</v>
      </c>
      <c r="M1261" s="1">
        <f t="shared" si="77"/>
        <v>11918.07</v>
      </c>
    </row>
    <row r="1262" spans="1:13" x14ac:dyDescent="0.25">
      <c r="A1262" s="6">
        <v>45379</v>
      </c>
      <c r="B1262" t="s">
        <v>129</v>
      </c>
      <c r="C1262" s="5" t="s">
        <v>2</v>
      </c>
      <c r="D1262" s="5" t="s">
        <v>53</v>
      </c>
      <c r="E1262" s="5" t="s">
        <v>250</v>
      </c>
      <c r="F1262" s="5" t="s">
        <v>1</v>
      </c>
      <c r="G1262" s="3">
        <f t="shared" si="78"/>
        <v>1.7857142857142856E-2</v>
      </c>
      <c r="H1262" s="5" t="s">
        <v>138</v>
      </c>
      <c r="I1262" s="1">
        <v>50</v>
      </c>
      <c r="J1262" s="4">
        <v>56</v>
      </c>
      <c r="K1262" s="1">
        <v>120</v>
      </c>
      <c r="L1262" s="1">
        <f t="shared" si="76"/>
        <v>70</v>
      </c>
      <c r="M1262" s="1">
        <f t="shared" si="77"/>
        <v>11988.07</v>
      </c>
    </row>
    <row r="1263" spans="1:13" x14ac:dyDescent="0.25">
      <c r="A1263" s="6">
        <v>45379</v>
      </c>
      <c r="B1263" t="s">
        <v>382</v>
      </c>
      <c r="C1263" s="5" t="s">
        <v>2</v>
      </c>
      <c r="D1263" s="5" t="s">
        <v>53</v>
      </c>
      <c r="E1263" s="5" t="s">
        <v>3</v>
      </c>
      <c r="F1263" s="5" t="s">
        <v>1</v>
      </c>
      <c r="G1263" s="3">
        <f t="shared" si="78"/>
        <v>1.7857142857142856E-2</v>
      </c>
      <c r="H1263" s="5" t="s">
        <v>46</v>
      </c>
      <c r="I1263" s="1">
        <v>50</v>
      </c>
      <c r="J1263" s="4">
        <v>56</v>
      </c>
      <c r="K1263" s="1">
        <v>0</v>
      </c>
      <c r="L1263" s="1">
        <f t="shared" si="76"/>
        <v>-50</v>
      </c>
      <c r="M1263" s="1">
        <f t="shared" si="77"/>
        <v>11938.07</v>
      </c>
    </row>
    <row r="1264" spans="1:13" x14ac:dyDescent="0.25">
      <c r="A1264" s="6">
        <v>45379</v>
      </c>
      <c r="B1264" t="s">
        <v>406</v>
      </c>
      <c r="C1264" s="5" t="s">
        <v>2</v>
      </c>
      <c r="D1264" s="5" t="s">
        <v>53</v>
      </c>
      <c r="E1264" s="5" t="s">
        <v>219</v>
      </c>
      <c r="F1264" s="5" t="s">
        <v>1</v>
      </c>
      <c r="G1264" s="3">
        <f t="shared" si="78"/>
        <v>9.9009900990099011E-3</v>
      </c>
      <c r="H1264" s="5" t="s">
        <v>183</v>
      </c>
      <c r="I1264" s="1">
        <v>50</v>
      </c>
      <c r="J1264" s="4">
        <v>101</v>
      </c>
      <c r="K1264" s="1">
        <v>0</v>
      </c>
      <c r="L1264" s="1">
        <f t="shared" si="76"/>
        <v>-50</v>
      </c>
      <c r="M1264" s="1">
        <f t="shared" si="77"/>
        <v>11888.07</v>
      </c>
    </row>
    <row r="1265" spans="1:13" x14ac:dyDescent="0.25">
      <c r="A1265" s="6">
        <v>45379</v>
      </c>
      <c r="B1265" t="s">
        <v>504</v>
      </c>
      <c r="C1265" s="5" t="s">
        <v>2</v>
      </c>
      <c r="D1265" s="5" t="s">
        <v>53</v>
      </c>
      <c r="E1265" s="5" t="s">
        <v>21</v>
      </c>
      <c r="F1265" s="5" t="s">
        <v>1</v>
      </c>
      <c r="G1265" s="3">
        <f t="shared" si="78"/>
        <v>6.6225165562913907E-3</v>
      </c>
      <c r="H1265" s="5" t="s">
        <v>147</v>
      </c>
      <c r="I1265" s="1">
        <v>50</v>
      </c>
      <c r="J1265" s="4">
        <v>151</v>
      </c>
      <c r="K1265" s="1">
        <v>0</v>
      </c>
      <c r="L1265" s="1">
        <f t="shared" si="76"/>
        <v>-50</v>
      </c>
      <c r="M1265" s="1">
        <f t="shared" si="77"/>
        <v>11838.07</v>
      </c>
    </row>
    <row r="1266" spans="1:13" x14ac:dyDescent="0.25">
      <c r="A1266" s="6">
        <v>45379</v>
      </c>
      <c r="B1266" t="s">
        <v>472</v>
      </c>
      <c r="C1266" s="5" t="s">
        <v>2</v>
      </c>
      <c r="D1266" s="5" t="s">
        <v>53</v>
      </c>
      <c r="E1266" s="5" t="s">
        <v>21</v>
      </c>
      <c r="F1266" s="5" t="s">
        <v>1</v>
      </c>
      <c r="G1266" s="3">
        <f t="shared" si="78"/>
        <v>4.9751243781094526E-3</v>
      </c>
      <c r="H1266" s="5" t="s">
        <v>106</v>
      </c>
      <c r="I1266" s="1">
        <v>50</v>
      </c>
      <c r="J1266" s="4">
        <v>201</v>
      </c>
      <c r="K1266" s="1">
        <v>0</v>
      </c>
      <c r="L1266" s="1">
        <f t="shared" si="76"/>
        <v>-50</v>
      </c>
      <c r="M1266" s="1">
        <f t="shared" si="77"/>
        <v>11788.07</v>
      </c>
    </row>
    <row r="1267" spans="1:13" x14ac:dyDescent="0.25">
      <c r="A1267" s="6">
        <v>45386</v>
      </c>
      <c r="B1267" t="s">
        <v>286</v>
      </c>
      <c r="C1267" s="5" t="s">
        <v>2</v>
      </c>
      <c r="D1267" s="5" t="s">
        <v>62</v>
      </c>
      <c r="E1267" s="5" t="s">
        <v>3</v>
      </c>
      <c r="F1267" s="5" t="s">
        <v>332</v>
      </c>
      <c r="G1267" s="3">
        <f t="shared" si="78"/>
        <v>3.8461538461538464E-2</v>
      </c>
      <c r="H1267" s="5" t="s">
        <v>150</v>
      </c>
      <c r="I1267" s="1">
        <v>50</v>
      </c>
      <c r="J1267" s="4">
        <v>26</v>
      </c>
      <c r="K1267" s="1">
        <v>0</v>
      </c>
      <c r="L1267" s="1">
        <f t="shared" si="76"/>
        <v>-50</v>
      </c>
      <c r="M1267" s="1">
        <f t="shared" si="77"/>
        <v>11738.07</v>
      </c>
    </row>
    <row r="1268" spans="1:13" x14ac:dyDescent="0.25">
      <c r="A1268" s="6">
        <v>45386</v>
      </c>
      <c r="B1268" t="s">
        <v>288</v>
      </c>
      <c r="C1268" s="5" t="s">
        <v>2</v>
      </c>
      <c r="D1268" s="5" t="s">
        <v>62</v>
      </c>
      <c r="E1268" s="5" t="s">
        <v>18</v>
      </c>
      <c r="F1268" s="5" t="s">
        <v>1</v>
      </c>
      <c r="G1268" s="3">
        <f t="shared" si="78"/>
        <v>1.4925373134328358E-2</v>
      </c>
      <c r="H1268" s="5" t="s">
        <v>270</v>
      </c>
      <c r="I1268" s="1">
        <v>50</v>
      </c>
      <c r="J1268" s="4">
        <v>67</v>
      </c>
      <c r="K1268" s="1">
        <v>0</v>
      </c>
      <c r="L1268" s="1">
        <f t="shared" ref="L1268:L1365" si="79">K1268-I1268</f>
        <v>-50</v>
      </c>
      <c r="M1268" s="1">
        <f t="shared" si="77"/>
        <v>11688.07</v>
      </c>
    </row>
    <row r="1269" spans="1:13" x14ac:dyDescent="0.25">
      <c r="A1269" s="6">
        <v>45386</v>
      </c>
      <c r="B1269" t="s">
        <v>406</v>
      </c>
      <c r="C1269" s="5" t="s">
        <v>2</v>
      </c>
      <c r="D1269" s="5" t="s">
        <v>62</v>
      </c>
      <c r="E1269" s="5" t="s">
        <v>23</v>
      </c>
      <c r="F1269" s="5" t="s">
        <v>1</v>
      </c>
      <c r="G1269" s="3">
        <f t="shared" si="78"/>
        <v>9.9009900990099011E-3</v>
      </c>
      <c r="H1269" s="5" t="s">
        <v>40</v>
      </c>
      <c r="I1269" s="1">
        <v>50</v>
      </c>
      <c r="J1269" s="4">
        <v>101</v>
      </c>
      <c r="K1269" s="1">
        <v>0</v>
      </c>
      <c r="L1269" s="1">
        <f t="shared" si="79"/>
        <v>-50</v>
      </c>
      <c r="M1269" s="1">
        <f t="shared" si="77"/>
        <v>11638.07</v>
      </c>
    </row>
    <row r="1270" spans="1:13" x14ac:dyDescent="0.25">
      <c r="A1270" s="6">
        <v>45386</v>
      </c>
      <c r="B1270" t="s">
        <v>303</v>
      </c>
      <c r="C1270" s="5" t="s">
        <v>2</v>
      </c>
      <c r="D1270" s="5" t="s">
        <v>62</v>
      </c>
      <c r="E1270" s="5" t="s">
        <v>23</v>
      </c>
      <c r="F1270" s="5" t="s">
        <v>1</v>
      </c>
      <c r="G1270" s="3">
        <f t="shared" si="78"/>
        <v>9.9009900990099011E-3</v>
      </c>
      <c r="H1270" s="5" t="s">
        <v>234</v>
      </c>
      <c r="I1270" s="1">
        <v>50</v>
      </c>
      <c r="J1270" s="4">
        <v>101</v>
      </c>
      <c r="K1270" s="1">
        <v>0</v>
      </c>
      <c r="L1270" s="1">
        <f t="shared" si="79"/>
        <v>-50</v>
      </c>
      <c r="M1270" s="1">
        <f t="shared" si="77"/>
        <v>11588.07</v>
      </c>
    </row>
    <row r="1271" spans="1:13" x14ac:dyDescent="0.25">
      <c r="A1271" s="6">
        <v>45386</v>
      </c>
      <c r="B1271" t="s">
        <v>407</v>
      </c>
      <c r="C1271" s="5" t="s">
        <v>2</v>
      </c>
      <c r="D1271" s="5" t="s">
        <v>62</v>
      </c>
      <c r="E1271" s="5" t="s">
        <v>18</v>
      </c>
      <c r="F1271" s="5" t="s">
        <v>1</v>
      </c>
      <c r="G1271" s="3">
        <f t="shared" si="78"/>
        <v>7.9365079365079361E-3</v>
      </c>
      <c r="H1271" s="5" t="s">
        <v>226</v>
      </c>
      <c r="I1271" s="1">
        <v>50</v>
      </c>
      <c r="J1271" s="4">
        <v>126</v>
      </c>
      <c r="K1271" s="1">
        <v>0</v>
      </c>
      <c r="L1271" s="1">
        <f t="shared" si="79"/>
        <v>-50</v>
      </c>
      <c r="M1271" s="1">
        <f t="shared" si="77"/>
        <v>11538.07</v>
      </c>
    </row>
    <row r="1272" spans="1:13" x14ac:dyDescent="0.25">
      <c r="A1272" s="6">
        <v>45393</v>
      </c>
      <c r="B1272" t="s">
        <v>305</v>
      </c>
      <c r="C1272" s="5" t="s">
        <v>2</v>
      </c>
      <c r="D1272" s="5" t="s">
        <v>56</v>
      </c>
      <c r="E1272" s="5" t="s">
        <v>280</v>
      </c>
      <c r="F1272" s="5" t="s">
        <v>1</v>
      </c>
      <c r="G1272" s="3">
        <f t="shared" si="78"/>
        <v>2.4390243902439025E-2</v>
      </c>
      <c r="H1272" s="5" t="s">
        <v>163</v>
      </c>
      <c r="I1272" s="1">
        <v>50</v>
      </c>
      <c r="J1272" s="4">
        <v>41</v>
      </c>
      <c r="K1272" s="1">
        <v>0</v>
      </c>
      <c r="L1272" s="1">
        <f t="shared" si="79"/>
        <v>-50</v>
      </c>
      <c r="M1272" s="1">
        <f t="shared" si="77"/>
        <v>11488.07</v>
      </c>
    </row>
    <row r="1273" spans="1:13" x14ac:dyDescent="0.25">
      <c r="A1273" s="6">
        <v>45393</v>
      </c>
      <c r="B1273" t="s">
        <v>110</v>
      </c>
      <c r="C1273" s="5" t="s">
        <v>2</v>
      </c>
      <c r="D1273" s="5" t="s">
        <v>56</v>
      </c>
      <c r="E1273" s="5" t="s">
        <v>508</v>
      </c>
      <c r="F1273" s="5" t="s">
        <v>1</v>
      </c>
      <c r="G1273" s="3">
        <f t="shared" si="78"/>
        <v>1.9607843137254902E-2</v>
      </c>
      <c r="H1273" s="5" t="s">
        <v>195</v>
      </c>
      <c r="I1273" s="1">
        <v>50</v>
      </c>
      <c r="J1273" s="4">
        <v>51</v>
      </c>
      <c r="K1273" s="1">
        <v>0</v>
      </c>
      <c r="L1273" s="1">
        <f t="shared" si="79"/>
        <v>-50</v>
      </c>
      <c r="M1273" s="1">
        <f t="shared" si="77"/>
        <v>11438.07</v>
      </c>
    </row>
    <row r="1274" spans="1:13" x14ac:dyDescent="0.25">
      <c r="A1274" s="6">
        <v>45393</v>
      </c>
      <c r="B1274" t="s">
        <v>313</v>
      </c>
      <c r="C1274" s="5" t="s">
        <v>2</v>
      </c>
      <c r="D1274" s="5" t="s">
        <v>56</v>
      </c>
      <c r="E1274" s="5" t="s">
        <v>508</v>
      </c>
      <c r="F1274" s="5" t="s">
        <v>1</v>
      </c>
      <c r="G1274" s="3">
        <f t="shared" si="78"/>
        <v>1.9607843137254902E-2</v>
      </c>
      <c r="H1274" s="5" t="s">
        <v>234</v>
      </c>
      <c r="I1274" s="1">
        <v>50</v>
      </c>
      <c r="J1274" s="4">
        <v>51</v>
      </c>
      <c r="K1274" s="1">
        <v>0</v>
      </c>
      <c r="L1274" s="1">
        <f t="shared" si="79"/>
        <v>-50</v>
      </c>
      <c r="M1274" s="1">
        <f t="shared" si="77"/>
        <v>11388.07</v>
      </c>
    </row>
    <row r="1275" spans="1:13" x14ac:dyDescent="0.25">
      <c r="A1275" s="6">
        <v>45393</v>
      </c>
      <c r="B1275" t="s">
        <v>334</v>
      </c>
      <c r="C1275" s="5" t="s">
        <v>2</v>
      </c>
      <c r="D1275" s="5" t="s">
        <v>56</v>
      </c>
      <c r="E1275" s="5" t="s">
        <v>20</v>
      </c>
      <c r="F1275" s="5" t="s">
        <v>1</v>
      </c>
      <c r="G1275" s="3">
        <f t="shared" si="78"/>
        <v>1.4084507042253521E-2</v>
      </c>
      <c r="H1275" s="5" t="s">
        <v>87</v>
      </c>
      <c r="I1275" s="1">
        <v>50</v>
      </c>
      <c r="J1275" s="4">
        <v>71</v>
      </c>
      <c r="K1275" s="1">
        <v>0</v>
      </c>
      <c r="L1275" s="1">
        <f t="shared" si="79"/>
        <v>-50</v>
      </c>
      <c r="M1275" s="1">
        <f t="shared" si="77"/>
        <v>11338.07</v>
      </c>
    </row>
    <row r="1276" spans="1:13" x14ac:dyDescent="0.25">
      <c r="A1276" s="6">
        <v>45393</v>
      </c>
      <c r="B1276" t="s">
        <v>458</v>
      </c>
      <c r="C1276" s="5" t="s">
        <v>2</v>
      </c>
      <c r="D1276" s="5" t="s">
        <v>56</v>
      </c>
      <c r="E1276" s="5" t="s">
        <v>23</v>
      </c>
      <c r="F1276" s="5" t="s">
        <v>1</v>
      </c>
      <c r="G1276" s="3">
        <f t="shared" si="78"/>
        <v>4.9751243781094526E-3</v>
      </c>
      <c r="H1276" s="5" t="s">
        <v>40</v>
      </c>
      <c r="I1276" s="1">
        <v>50</v>
      </c>
      <c r="J1276" s="4">
        <v>201</v>
      </c>
      <c r="K1276" s="1">
        <v>0</v>
      </c>
      <c r="L1276" s="1">
        <f t="shared" si="79"/>
        <v>-50</v>
      </c>
      <c r="M1276" s="1">
        <f t="shared" si="77"/>
        <v>11288.07</v>
      </c>
    </row>
    <row r="1277" spans="1:13" x14ac:dyDescent="0.25">
      <c r="A1277" s="6">
        <v>45393</v>
      </c>
      <c r="B1277" t="s">
        <v>354</v>
      </c>
      <c r="C1277" s="5" t="s">
        <v>2</v>
      </c>
      <c r="D1277" s="5" t="s">
        <v>56</v>
      </c>
      <c r="E1277" s="5" t="s">
        <v>23</v>
      </c>
      <c r="F1277" s="5" t="s">
        <v>1</v>
      </c>
      <c r="G1277" s="3">
        <f t="shared" si="78"/>
        <v>4.9751243781094526E-3</v>
      </c>
      <c r="H1277" s="5" t="s">
        <v>51</v>
      </c>
      <c r="I1277" s="1">
        <v>50</v>
      </c>
      <c r="J1277" s="4">
        <v>201</v>
      </c>
      <c r="K1277" s="1">
        <v>0</v>
      </c>
      <c r="L1277" s="1">
        <f t="shared" si="79"/>
        <v>-50</v>
      </c>
      <c r="M1277" s="1">
        <f t="shared" si="77"/>
        <v>11238.07</v>
      </c>
    </row>
    <row r="1278" spans="1:13" x14ac:dyDescent="0.25">
      <c r="A1278" s="6">
        <v>45400</v>
      </c>
      <c r="B1278" t="s">
        <v>192</v>
      </c>
      <c r="C1278" s="5" t="s">
        <v>2</v>
      </c>
      <c r="D1278" s="5" t="s">
        <v>59</v>
      </c>
      <c r="E1278" s="5" t="s">
        <v>23</v>
      </c>
      <c r="F1278" s="5" t="s">
        <v>1</v>
      </c>
      <c r="G1278" s="3">
        <f t="shared" si="78"/>
        <v>1.4925373134328358E-2</v>
      </c>
      <c r="H1278" s="5" t="s">
        <v>32</v>
      </c>
      <c r="I1278" s="1">
        <v>50</v>
      </c>
      <c r="J1278" s="4">
        <v>67</v>
      </c>
      <c r="K1278" s="1">
        <v>355</v>
      </c>
      <c r="L1278" s="1">
        <f t="shared" si="79"/>
        <v>305</v>
      </c>
      <c r="M1278" s="1">
        <f t="shared" si="77"/>
        <v>11543.07</v>
      </c>
    </row>
    <row r="1279" spans="1:13" x14ac:dyDescent="0.25">
      <c r="A1279" s="6">
        <v>45400</v>
      </c>
      <c r="B1279" t="s">
        <v>431</v>
      </c>
      <c r="C1279" s="5" t="s">
        <v>2</v>
      </c>
      <c r="D1279" s="5" t="s">
        <v>59</v>
      </c>
      <c r="E1279" s="5" t="s">
        <v>280</v>
      </c>
      <c r="F1279" s="5" t="s">
        <v>1</v>
      </c>
      <c r="G1279" s="3">
        <f t="shared" si="78"/>
        <v>1.4084507042253521E-2</v>
      </c>
      <c r="H1279" s="5" t="s">
        <v>270</v>
      </c>
      <c r="I1279" s="1">
        <v>50</v>
      </c>
      <c r="J1279" s="4">
        <v>71</v>
      </c>
      <c r="K1279" s="1">
        <v>0</v>
      </c>
      <c r="L1279" s="1">
        <f t="shared" si="79"/>
        <v>-50</v>
      </c>
      <c r="M1279" s="1">
        <f t="shared" si="77"/>
        <v>11493.07</v>
      </c>
    </row>
    <row r="1280" spans="1:13" x14ac:dyDescent="0.25">
      <c r="A1280" s="6">
        <v>45400</v>
      </c>
      <c r="B1280" t="s">
        <v>255</v>
      </c>
      <c r="C1280" s="5" t="s">
        <v>2</v>
      </c>
      <c r="D1280" s="5" t="s">
        <v>59</v>
      </c>
      <c r="E1280" s="5" t="s">
        <v>23</v>
      </c>
      <c r="F1280" s="5" t="s">
        <v>1</v>
      </c>
      <c r="G1280" s="3">
        <f t="shared" si="78"/>
        <v>1.4084507042253521E-2</v>
      </c>
      <c r="H1280" s="5" t="s">
        <v>32</v>
      </c>
      <c r="I1280" s="1">
        <v>50</v>
      </c>
      <c r="J1280" s="4">
        <v>71</v>
      </c>
      <c r="K1280" s="1">
        <v>375</v>
      </c>
      <c r="L1280" s="1">
        <f t="shared" si="79"/>
        <v>325</v>
      </c>
      <c r="M1280" s="1">
        <f t="shared" si="77"/>
        <v>11818.07</v>
      </c>
    </row>
    <row r="1281" spans="1:13" x14ac:dyDescent="0.25">
      <c r="A1281" s="6">
        <v>45400</v>
      </c>
      <c r="B1281" t="s">
        <v>509</v>
      </c>
      <c r="C1281" s="5" t="s">
        <v>2</v>
      </c>
      <c r="D1281" s="5" t="s">
        <v>59</v>
      </c>
      <c r="E1281" s="5" t="s">
        <v>250</v>
      </c>
      <c r="F1281" s="5" t="s">
        <v>1</v>
      </c>
      <c r="G1281" s="3">
        <f t="shared" si="78"/>
        <v>1.098901098901099E-2</v>
      </c>
      <c r="H1281" s="5" t="s">
        <v>272</v>
      </c>
      <c r="I1281" s="1">
        <v>50</v>
      </c>
      <c r="J1281" s="4">
        <v>91</v>
      </c>
      <c r="K1281" s="1">
        <v>0</v>
      </c>
      <c r="L1281" s="1">
        <f t="shared" si="79"/>
        <v>-50</v>
      </c>
      <c r="M1281" s="1">
        <f t="shared" si="77"/>
        <v>11768.07</v>
      </c>
    </row>
    <row r="1282" spans="1:13" x14ac:dyDescent="0.25">
      <c r="A1282" s="6">
        <v>45400</v>
      </c>
      <c r="B1282" t="s">
        <v>42</v>
      </c>
      <c r="C1282" s="5" t="s">
        <v>2</v>
      </c>
      <c r="D1282" s="5" t="s">
        <v>59</v>
      </c>
      <c r="E1282" s="5" t="s">
        <v>22</v>
      </c>
      <c r="F1282" s="5" t="s">
        <v>1</v>
      </c>
      <c r="G1282" s="3">
        <f t="shared" si="78"/>
        <v>7.9365079365079361E-3</v>
      </c>
      <c r="H1282" s="5" t="s">
        <v>221</v>
      </c>
      <c r="I1282" s="1">
        <v>50</v>
      </c>
      <c r="J1282" s="4">
        <v>126</v>
      </c>
      <c r="K1282" s="1">
        <v>0</v>
      </c>
      <c r="L1282" s="1">
        <f t="shared" si="79"/>
        <v>-50</v>
      </c>
      <c r="M1282" s="1">
        <f t="shared" si="77"/>
        <v>11718.07</v>
      </c>
    </row>
    <row r="1283" spans="1:13" x14ac:dyDescent="0.25">
      <c r="A1283" s="6">
        <v>45400</v>
      </c>
      <c r="B1283" t="s">
        <v>129</v>
      </c>
      <c r="C1283" s="5" t="s">
        <v>2</v>
      </c>
      <c r="D1283" s="5" t="s">
        <v>315</v>
      </c>
      <c r="E1283" s="5" t="s">
        <v>3</v>
      </c>
      <c r="F1283" s="5" t="s">
        <v>332</v>
      </c>
      <c r="G1283" s="3">
        <f t="shared" si="78"/>
        <v>4.7619047619047616E-2</v>
      </c>
      <c r="H1283" s="5" t="s">
        <v>25</v>
      </c>
      <c r="I1283" s="1">
        <v>50</v>
      </c>
      <c r="J1283" s="4">
        <v>21</v>
      </c>
      <c r="K1283" s="1">
        <v>1050</v>
      </c>
      <c r="L1283" s="1">
        <f t="shared" si="79"/>
        <v>1000</v>
      </c>
      <c r="M1283" s="1">
        <f t="shared" si="77"/>
        <v>12718.07</v>
      </c>
    </row>
    <row r="1284" spans="1:13" x14ac:dyDescent="0.25">
      <c r="A1284" s="6">
        <v>45400</v>
      </c>
      <c r="B1284" t="s">
        <v>303</v>
      </c>
      <c r="C1284" s="5" t="s">
        <v>2</v>
      </c>
      <c r="D1284" s="5" t="s">
        <v>315</v>
      </c>
      <c r="E1284" s="5" t="s">
        <v>23</v>
      </c>
      <c r="F1284" s="5" t="s">
        <v>1</v>
      </c>
      <c r="G1284" s="3">
        <f t="shared" si="78"/>
        <v>2.9411764705882353E-2</v>
      </c>
      <c r="H1284" s="5" t="s">
        <v>195</v>
      </c>
      <c r="I1284" s="1">
        <v>50</v>
      </c>
      <c r="J1284" s="4">
        <v>34</v>
      </c>
      <c r="K1284" s="1">
        <v>0</v>
      </c>
      <c r="L1284" s="1">
        <f t="shared" si="79"/>
        <v>-50</v>
      </c>
      <c r="M1284" s="1">
        <f t="shared" si="77"/>
        <v>12668.07</v>
      </c>
    </row>
    <row r="1285" spans="1:13" x14ac:dyDescent="0.25">
      <c r="A1285" s="6">
        <v>45400</v>
      </c>
      <c r="B1285" t="s">
        <v>406</v>
      </c>
      <c r="C1285" s="5" t="s">
        <v>2</v>
      </c>
      <c r="D1285" s="5" t="s">
        <v>315</v>
      </c>
      <c r="E1285" s="5" t="s">
        <v>280</v>
      </c>
      <c r="F1285" s="5" t="s">
        <v>1</v>
      </c>
      <c r="G1285" s="3">
        <f t="shared" si="78"/>
        <v>2.1739130434782608E-2</v>
      </c>
      <c r="H1285" s="5" t="s">
        <v>194</v>
      </c>
      <c r="I1285" s="1">
        <v>50</v>
      </c>
      <c r="J1285" s="4">
        <v>46</v>
      </c>
      <c r="K1285" s="1">
        <v>0</v>
      </c>
      <c r="L1285" s="1">
        <f t="shared" si="79"/>
        <v>-50</v>
      </c>
      <c r="M1285" s="1">
        <f t="shared" si="77"/>
        <v>12618.07</v>
      </c>
    </row>
    <row r="1286" spans="1:13" x14ac:dyDescent="0.25">
      <c r="A1286" s="6">
        <v>45407</v>
      </c>
      <c r="B1286" t="s">
        <v>510</v>
      </c>
      <c r="C1286" s="5" t="s">
        <v>2</v>
      </c>
      <c r="D1286" s="5" t="s">
        <v>229</v>
      </c>
      <c r="E1286" s="5" t="s">
        <v>23</v>
      </c>
      <c r="F1286" s="5" t="s">
        <v>1</v>
      </c>
      <c r="G1286" s="3">
        <f t="shared" si="78"/>
        <v>2.4390243902439025E-2</v>
      </c>
      <c r="H1286" s="5" t="s">
        <v>92</v>
      </c>
      <c r="I1286" s="1">
        <v>50</v>
      </c>
      <c r="J1286" s="4">
        <v>41</v>
      </c>
      <c r="K1286" s="1">
        <v>0</v>
      </c>
      <c r="L1286" s="1">
        <f t="shared" si="79"/>
        <v>-50</v>
      </c>
      <c r="M1286" s="1">
        <f t="shared" si="77"/>
        <v>12568.07</v>
      </c>
    </row>
    <row r="1287" spans="1:13" x14ac:dyDescent="0.25">
      <c r="A1287" s="6">
        <v>45407</v>
      </c>
      <c r="B1287" t="s">
        <v>511</v>
      </c>
      <c r="C1287" s="5" t="s">
        <v>2</v>
      </c>
      <c r="D1287" s="5" t="s">
        <v>229</v>
      </c>
      <c r="E1287" s="5" t="s">
        <v>3</v>
      </c>
      <c r="F1287" s="5" t="s">
        <v>1</v>
      </c>
      <c r="G1287" s="3">
        <f t="shared" si="78"/>
        <v>2.1739130434782608E-2</v>
      </c>
      <c r="H1287" s="5" t="s">
        <v>244</v>
      </c>
      <c r="I1287" s="1">
        <v>50</v>
      </c>
      <c r="J1287" s="4">
        <v>46</v>
      </c>
      <c r="K1287" s="1">
        <v>0</v>
      </c>
      <c r="L1287" s="1">
        <f t="shared" si="79"/>
        <v>-50</v>
      </c>
      <c r="M1287" s="1">
        <f t="shared" si="77"/>
        <v>12518.07</v>
      </c>
    </row>
    <row r="1288" spans="1:13" x14ac:dyDescent="0.25">
      <c r="A1288" s="6">
        <v>45407</v>
      </c>
      <c r="B1288" t="s">
        <v>512</v>
      </c>
      <c r="C1288" s="5" t="s">
        <v>2</v>
      </c>
      <c r="D1288" s="5" t="s">
        <v>229</v>
      </c>
      <c r="E1288" s="5" t="s">
        <v>23</v>
      </c>
      <c r="F1288" s="5" t="s">
        <v>1</v>
      </c>
      <c r="G1288" s="3">
        <f t="shared" si="78"/>
        <v>1.4925373134328358E-2</v>
      </c>
      <c r="H1288" s="5" t="s">
        <v>125</v>
      </c>
      <c r="I1288" s="1">
        <v>50</v>
      </c>
      <c r="J1288" s="4">
        <v>67</v>
      </c>
      <c r="K1288" s="1">
        <v>437.5</v>
      </c>
      <c r="L1288" s="1">
        <f t="shared" si="79"/>
        <v>387.5</v>
      </c>
      <c r="M1288" s="1">
        <f t="shared" si="77"/>
        <v>12905.57</v>
      </c>
    </row>
    <row r="1289" spans="1:13" x14ac:dyDescent="0.25">
      <c r="A1289" s="6">
        <v>45407</v>
      </c>
      <c r="B1289" t="s">
        <v>513</v>
      </c>
      <c r="C1289" s="5" t="s">
        <v>2</v>
      </c>
      <c r="D1289" s="5" t="s">
        <v>229</v>
      </c>
      <c r="E1289" s="5" t="s">
        <v>3</v>
      </c>
      <c r="F1289" s="5" t="s">
        <v>1</v>
      </c>
      <c r="G1289" s="3">
        <f t="shared" si="78"/>
        <v>1.4925373134328358E-2</v>
      </c>
      <c r="H1289" s="5" t="s">
        <v>40</v>
      </c>
      <c r="I1289" s="1">
        <v>50</v>
      </c>
      <c r="J1289" s="4">
        <v>67</v>
      </c>
      <c r="K1289" s="1">
        <v>0</v>
      </c>
      <c r="L1289" s="1">
        <f t="shared" si="79"/>
        <v>-50</v>
      </c>
      <c r="M1289" s="1">
        <f t="shared" si="77"/>
        <v>12855.57</v>
      </c>
    </row>
    <row r="1290" spans="1:13" x14ac:dyDescent="0.25">
      <c r="A1290" s="6">
        <v>45407</v>
      </c>
      <c r="B1290" t="s">
        <v>514</v>
      </c>
      <c r="C1290" s="5" t="s">
        <v>2</v>
      </c>
      <c r="D1290" s="5" t="s">
        <v>229</v>
      </c>
      <c r="E1290" s="5" t="s">
        <v>3</v>
      </c>
      <c r="F1290" s="5" t="s">
        <v>1</v>
      </c>
      <c r="G1290" s="3">
        <f t="shared" si="78"/>
        <v>4.9751243781094526E-3</v>
      </c>
      <c r="H1290" s="5" t="s">
        <v>40</v>
      </c>
      <c r="I1290" s="1">
        <v>50</v>
      </c>
      <c r="J1290" s="4">
        <v>201</v>
      </c>
      <c r="K1290" s="1">
        <v>0</v>
      </c>
      <c r="L1290" s="1">
        <f t="shared" si="79"/>
        <v>-50</v>
      </c>
      <c r="M1290" s="1">
        <f t="shared" si="77"/>
        <v>12805.57</v>
      </c>
    </row>
    <row r="1291" spans="1:13" x14ac:dyDescent="0.25">
      <c r="A1291" s="6">
        <v>45407</v>
      </c>
      <c r="B1291" t="s">
        <v>515</v>
      </c>
      <c r="C1291" s="5" t="s">
        <v>2</v>
      </c>
      <c r="D1291" s="5" t="s">
        <v>229</v>
      </c>
      <c r="E1291" s="5" t="s">
        <v>3</v>
      </c>
      <c r="F1291" s="5" t="s">
        <v>1</v>
      </c>
      <c r="G1291" s="3">
        <f t="shared" si="78"/>
        <v>3.3222591362126247E-3</v>
      </c>
      <c r="H1291" s="5" t="s">
        <v>244</v>
      </c>
      <c r="I1291" s="1">
        <v>50</v>
      </c>
      <c r="J1291" s="4">
        <v>301</v>
      </c>
      <c r="K1291" s="1">
        <v>0</v>
      </c>
      <c r="L1291" s="1">
        <f t="shared" si="79"/>
        <v>-50</v>
      </c>
      <c r="M1291" s="1">
        <f t="shared" si="77"/>
        <v>12755.57</v>
      </c>
    </row>
    <row r="1292" spans="1:13" x14ac:dyDescent="0.25">
      <c r="A1292" s="6">
        <v>45414</v>
      </c>
      <c r="B1292" t="s">
        <v>279</v>
      </c>
      <c r="C1292" s="5" t="s">
        <v>2</v>
      </c>
      <c r="D1292" s="5" t="s">
        <v>516</v>
      </c>
      <c r="E1292" s="5" t="s">
        <v>20</v>
      </c>
      <c r="F1292" s="5" t="s">
        <v>1</v>
      </c>
      <c r="G1292" s="3">
        <f t="shared" si="78"/>
        <v>2.4390243902439025E-2</v>
      </c>
      <c r="H1292" s="5" t="s">
        <v>47</v>
      </c>
      <c r="I1292" s="1">
        <v>50</v>
      </c>
      <c r="J1292" s="4">
        <v>41</v>
      </c>
      <c r="K1292" s="1">
        <v>0</v>
      </c>
      <c r="L1292" s="1">
        <f t="shared" si="79"/>
        <v>-50</v>
      </c>
      <c r="M1292" s="1">
        <f t="shared" si="77"/>
        <v>12705.57</v>
      </c>
    </row>
    <row r="1293" spans="1:13" x14ac:dyDescent="0.25">
      <c r="A1293" s="6">
        <v>45414</v>
      </c>
      <c r="B1293" t="s">
        <v>497</v>
      </c>
      <c r="C1293" s="5" t="s">
        <v>2</v>
      </c>
      <c r="D1293" s="5" t="s">
        <v>516</v>
      </c>
      <c r="E1293" s="5" t="s">
        <v>508</v>
      </c>
      <c r="F1293" s="5" t="s">
        <v>1</v>
      </c>
      <c r="G1293" s="3">
        <f t="shared" si="78"/>
        <v>9.9009900990099011E-3</v>
      </c>
      <c r="H1293" s="5" t="s">
        <v>40</v>
      </c>
      <c r="I1293" s="1">
        <v>50</v>
      </c>
      <c r="J1293" s="4">
        <v>101</v>
      </c>
      <c r="K1293" s="1">
        <v>0</v>
      </c>
      <c r="L1293" s="1">
        <f t="shared" si="79"/>
        <v>-50</v>
      </c>
      <c r="M1293" s="1">
        <f t="shared" si="77"/>
        <v>12655.57</v>
      </c>
    </row>
    <row r="1294" spans="1:13" x14ac:dyDescent="0.25">
      <c r="A1294" s="6">
        <v>45414</v>
      </c>
      <c r="B1294" t="s">
        <v>504</v>
      </c>
      <c r="C1294" s="5" t="s">
        <v>2</v>
      </c>
      <c r="D1294" s="5" t="s">
        <v>516</v>
      </c>
      <c r="E1294" s="5" t="s">
        <v>508</v>
      </c>
      <c r="F1294" s="5" t="s">
        <v>1</v>
      </c>
      <c r="G1294" s="3">
        <f t="shared" si="78"/>
        <v>9.9009900990099011E-3</v>
      </c>
      <c r="H1294" s="5" t="s">
        <v>224</v>
      </c>
      <c r="I1294" s="1">
        <v>50</v>
      </c>
      <c r="J1294" s="4">
        <v>101</v>
      </c>
      <c r="K1294" s="1">
        <v>0</v>
      </c>
      <c r="L1294" s="1">
        <f t="shared" si="79"/>
        <v>-50</v>
      </c>
      <c r="M1294" s="1">
        <f t="shared" si="77"/>
        <v>12605.57</v>
      </c>
    </row>
    <row r="1295" spans="1:13" x14ac:dyDescent="0.25">
      <c r="A1295" s="6">
        <v>45414</v>
      </c>
      <c r="B1295" t="s">
        <v>517</v>
      </c>
      <c r="C1295" s="5" t="s">
        <v>2</v>
      </c>
      <c r="D1295" s="5" t="s">
        <v>516</v>
      </c>
      <c r="E1295" s="5" t="s">
        <v>508</v>
      </c>
      <c r="F1295" s="5" t="s">
        <v>1</v>
      </c>
      <c r="G1295" s="3">
        <f t="shared" si="78"/>
        <v>5.681818181818182E-3</v>
      </c>
      <c r="H1295" s="5" t="s">
        <v>40</v>
      </c>
      <c r="I1295" s="1">
        <v>50</v>
      </c>
      <c r="J1295" s="4">
        <v>176</v>
      </c>
      <c r="K1295" s="1">
        <v>0</v>
      </c>
      <c r="L1295" s="1">
        <f t="shared" si="79"/>
        <v>-50</v>
      </c>
      <c r="M1295" s="1">
        <f t="shared" si="77"/>
        <v>12555.57</v>
      </c>
    </row>
    <row r="1296" spans="1:13" x14ac:dyDescent="0.25">
      <c r="A1296" s="6">
        <v>45421</v>
      </c>
      <c r="B1296" t="s">
        <v>422</v>
      </c>
      <c r="C1296" s="5" t="s">
        <v>2</v>
      </c>
      <c r="D1296" s="5" t="s">
        <v>66</v>
      </c>
      <c r="E1296" s="5" t="s">
        <v>3</v>
      </c>
      <c r="F1296" s="5" t="s">
        <v>1</v>
      </c>
      <c r="G1296" s="3">
        <f t="shared" si="78"/>
        <v>2.7777777777777776E-2</v>
      </c>
      <c r="H1296" s="5" t="s">
        <v>77</v>
      </c>
      <c r="I1296" s="1">
        <v>50</v>
      </c>
      <c r="J1296" s="4">
        <v>36</v>
      </c>
      <c r="K1296" s="1">
        <v>0</v>
      </c>
      <c r="L1296" s="1">
        <f t="shared" si="79"/>
        <v>-50</v>
      </c>
      <c r="M1296" s="1">
        <f t="shared" si="77"/>
        <v>12505.57</v>
      </c>
    </row>
    <row r="1297" spans="1:13" x14ac:dyDescent="0.25">
      <c r="A1297" s="6">
        <v>45421</v>
      </c>
      <c r="B1297" t="s">
        <v>262</v>
      </c>
      <c r="C1297" s="5" t="s">
        <v>2</v>
      </c>
      <c r="D1297" s="5" t="s">
        <v>66</v>
      </c>
      <c r="E1297" s="5" t="s">
        <v>23</v>
      </c>
      <c r="F1297" s="5" t="s">
        <v>1</v>
      </c>
      <c r="G1297" s="3">
        <f t="shared" si="78"/>
        <v>1.9607843137254902E-2</v>
      </c>
      <c r="H1297" s="5" t="s">
        <v>217</v>
      </c>
      <c r="I1297" s="1">
        <v>50</v>
      </c>
      <c r="J1297" s="4">
        <v>51</v>
      </c>
      <c r="K1297" s="1">
        <v>0</v>
      </c>
      <c r="L1297" s="1">
        <f t="shared" si="79"/>
        <v>-50</v>
      </c>
      <c r="M1297" s="1">
        <f t="shared" si="77"/>
        <v>12455.57</v>
      </c>
    </row>
    <row r="1298" spans="1:13" x14ac:dyDescent="0.25">
      <c r="A1298" s="6">
        <v>45421</v>
      </c>
      <c r="B1298" t="s">
        <v>446</v>
      </c>
      <c r="C1298" s="5" t="s">
        <v>2</v>
      </c>
      <c r="D1298" s="5" t="s">
        <v>66</v>
      </c>
      <c r="E1298" s="5" t="s">
        <v>20</v>
      </c>
      <c r="F1298" s="5" t="s">
        <v>1</v>
      </c>
      <c r="G1298" s="3">
        <f t="shared" si="78"/>
        <v>9.9009900990099011E-3</v>
      </c>
      <c r="H1298" s="5" t="s">
        <v>196</v>
      </c>
      <c r="I1298" s="1">
        <v>50</v>
      </c>
      <c r="J1298" s="4">
        <v>101</v>
      </c>
      <c r="K1298" s="1">
        <v>0</v>
      </c>
      <c r="L1298" s="1">
        <f t="shared" si="79"/>
        <v>-50</v>
      </c>
      <c r="M1298" s="1">
        <f t="shared" si="77"/>
        <v>12405.57</v>
      </c>
    </row>
    <row r="1299" spans="1:13" x14ac:dyDescent="0.25">
      <c r="A1299" s="6">
        <v>45421</v>
      </c>
      <c r="B1299" t="s">
        <v>296</v>
      </c>
      <c r="C1299" s="5" t="s">
        <v>2</v>
      </c>
      <c r="D1299" s="5" t="s">
        <v>66</v>
      </c>
      <c r="E1299" s="5" t="s">
        <v>19</v>
      </c>
      <c r="F1299" s="5" t="s">
        <v>1</v>
      </c>
      <c r="G1299" s="3">
        <f t="shared" si="78"/>
        <v>6.6225165562913907E-3</v>
      </c>
      <c r="H1299" s="5" t="s">
        <v>127</v>
      </c>
      <c r="I1299" s="1">
        <v>50</v>
      </c>
      <c r="J1299" s="4">
        <v>151</v>
      </c>
      <c r="K1299" s="1">
        <v>0</v>
      </c>
      <c r="L1299" s="1">
        <f t="shared" si="79"/>
        <v>-50</v>
      </c>
      <c r="M1299" s="1">
        <f t="shared" si="77"/>
        <v>12355.57</v>
      </c>
    </row>
    <row r="1300" spans="1:13" x14ac:dyDescent="0.25">
      <c r="A1300" s="6">
        <v>45421</v>
      </c>
      <c r="B1300" t="s">
        <v>435</v>
      </c>
      <c r="C1300" s="5" t="s">
        <v>2</v>
      </c>
      <c r="D1300" s="5" t="s">
        <v>518</v>
      </c>
      <c r="E1300" s="5" t="s">
        <v>282</v>
      </c>
      <c r="F1300" s="5" t="s">
        <v>1</v>
      </c>
      <c r="G1300" s="3">
        <f t="shared" si="78"/>
        <v>1.4925373134328358E-2</v>
      </c>
      <c r="H1300" s="5" t="s">
        <v>25</v>
      </c>
      <c r="I1300" s="1">
        <v>50</v>
      </c>
      <c r="J1300" s="4">
        <v>67</v>
      </c>
      <c r="K1300" s="1">
        <v>2112.5</v>
      </c>
      <c r="L1300" s="1">
        <f t="shared" si="79"/>
        <v>2062.5</v>
      </c>
      <c r="M1300" s="1">
        <f t="shared" si="77"/>
        <v>14418.07</v>
      </c>
    </row>
    <row r="1301" spans="1:13" x14ac:dyDescent="0.25">
      <c r="A1301" s="6">
        <v>45421</v>
      </c>
      <c r="B1301" t="s">
        <v>506</v>
      </c>
      <c r="C1301" s="5" t="s">
        <v>2</v>
      </c>
      <c r="D1301" s="5" t="s">
        <v>518</v>
      </c>
      <c r="E1301" s="5" t="s">
        <v>23</v>
      </c>
      <c r="F1301" s="5" t="s">
        <v>1</v>
      </c>
      <c r="G1301" s="3">
        <f t="shared" si="78"/>
        <v>1.2345679012345678E-2</v>
      </c>
      <c r="H1301" s="5" t="s">
        <v>40</v>
      </c>
      <c r="I1301" s="1">
        <v>50</v>
      </c>
      <c r="J1301" s="4">
        <v>81</v>
      </c>
      <c r="K1301" s="1">
        <v>0</v>
      </c>
      <c r="L1301" s="1">
        <f t="shared" si="79"/>
        <v>-50</v>
      </c>
      <c r="M1301" s="1">
        <f t="shared" si="77"/>
        <v>14368.07</v>
      </c>
    </row>
    <row r="1302" spans="1:13" x14ac:dyDescent="0.25">
      <c r="A1302" s="6">
        <v>45421</v>
      </c>
      <c r="B1302" t="s">
        <v>519</v>
      </c>
      <c r="C1302" s="5" t="s">
        <v>2</v>
      </c>
      <c r="D1302" s="5" t="s">
        <v>518</v>
      </c>
      <c r="E1302" s="5" t="s">
        <v>22</v>
      </c>
      <c r="F1302" s="5" t="s">
        <v>1</v>
      </c>
      <c r="G1302" s="3">
        <f t="shared" si="78"/>
        <v>7.9365079365079361E-3</v>
      </c>
      <c r="H1302" s="5" t="s">
        <v>40</v>
      </c>
      <c r="I1302" s="1">
        <v>50</v>
      </c>
      <c r="J1302" s="4">
        <v>126</v>
      </c>
      <c r="K1302" s="1">
        <v>0</v>
      </c>
      <c r="L1302" s="1">
        <f t="shared" si="79"/>
        <v>-50</v>
      </c>
      <c r="M1302" s="1">
        <f t="shared" si="77"/>
        <v>14318.07</v>
      </c>
    </row>
    <row r="1303" spans="1:13" x14ac:dyDescent="0.25">
      <c r="A1303" s="6">
        <v>45428</v>
      </c>
      <c r="B1303" t="s">
        <v>246</v>
      </c>
      <c r="C1303" s="5" t="s">
        <v>2</v>
      </c>
      <c r="D1303" s="5" t="s">
        <v>115</v>
      </c>
      <c r="E1303" s="5" t="s">
        <v>20</v>
      </c>
      <c r="F1303" s="5" t="s">
        <v>1</v>
      </c>
      <c r="G1303" s="3">
        <f t="shared" si="78"/>
        <v>2.4390243902439025E-2</v>
      </c>
      <c r="H1303" s="5" t="s">
        <v>40</v>
      </c>
      <c r="I1303" s="1">
        <v>50</v>
      </c>
      <c r="J1303" s="4">
        <v>41</v>
      </c>
      <c r="K1303" s="1">
        <v>0</v>
      </c>
      <c r="L1303" s="1">
        <f t="shared" si="79"/>
        <v>-50</v>
      </c>
      <c r="M1303" s="1">
        <f t="shared" si="77"/>
        <v>14268.07</v>
      </c>
    </row>
    <row r="1304" spans="1:13" x14ac:dyDescent="0.25">
      <c r="A1304" s="6">
        <v>45428</v>
      </c>
      <c r="B1304" t="s">
        <v>58</v>
      </c>
      <c r="C1304" s="5" t="s">
        <v>2</v>
      </c>
      <c r="D1304" s="5" t="s">
        <v>115</v>
      </c>
      <c r="E1304" s="5" t="s">
        <v>23</v>
      </c>
      <c r="F1304" s="5" t="s">
        <v>1</v>
      </c>
      <c r="G1304" s="3">
        <f t="shared" si="78"/>
        <v>2.4390243902439025E-2</v>
      </c>
      <c r="H1304" s="5" t="s">
        <v>196</v>
      </c>
      <c r="I1304" s="1">
        <v>50</v>
      </c>
      <c r="J1304" s="4">
        <v>41</v>
      </c>
      <c r="K1304" s="1">
        <v>0</v>
      </c>
      <c r="L1304" s="1">
        <f t="shared" si="79"/>
        <v>-50</v>
      </c>
      <c r="M1304" s="1">
        <f t="shared" si="77"/>
        <v>14218.07</v>
      </c>
    </row>
    <row r="1305" spans="1:13" x14ac:dyDescent="0.25">
      <c r="A1305" s="6">
        <v>45428</v>
      </c>
      <c r="B1305" t="s">
        <v>255</v>
      </c>
      <c r="C1305" s="5" t="s">
        <v>2</v>
      </c>
      <c r="D1305" s="5" t="s">
        <v>115</v>
      </c>
      <c r="E1305" s="5" t="s">
        <v>18</v>
      </c>
      <c r="F1305" s="5" t="s">
        <v>1</v>
      </c>
      <c r="G1305" s="3">
        <f t="shared" si="78"/>
        <v>9.9009900990099011E-3</v>
      </c>
      <c r="H1305" s="5" t="s">
        <v>40</v>
      </c>
      <c r="I1305" s="1">
        <v>50</v>
      </c>
      <c r="J1305" s="4">
        <v>101</v>
      </c>
      <c r="K1305" s="1">
        <v>0</v>
      </c>
      <c r="L1305" s="1">
        <f t="shared" si="79"/>
        <v>-50</v>
      </c>
      <c r="M1305" s="1">
        <f t="shared" si="77"/>
        <v>14168.07</v>
      </c>
    </row>
    <row r="1306" spans="1:13" x14ac:dyDescent="0.25">
      <c r="A1306" s="6">
        <v>45428</v>
      </c>
      <c r="B1306" t="s">
        <v>204</v>
      </c>
      <c r="C1306" s="5" t="s">
        <v>2</v>
      </c>
      <c r="D1306" s="5" t="s">
        <v>115</v>
      </c>
      <c r="E1306" s="5" t="s">
        <v>3</v>
      </c>
      <c r="F1306" s="5" t="s">
        <v>1</v>
      </c>
      <c r="G1306" s="3">
        <f t="shared" si="78"/>
        <v>9.0090090090090089E-3</v>
      </c>
      <c r="H1306" s="5" t="s">
        <v>40</v>
      </c>
      <c r="I1306" s="1">
        <v>50</v>
      </c>
      <c r="J1306" s="4">
        <v>111</v>
      </c>
      <c r="K1306" s="1">
        <v>0</v>
      </c>
      <c r="L1306" s="1">
        <f t="shared" si="79"/>
        <v>-50</v>
      </c>
      <c r="M1306" s="1">
        <f t="shared" si="77"/>
        <v>14118.07</v>
      </c>
    </row>
    <row r="1307" spans="1:13" x14ac:dyDescent="0.25">
      <c r="A1307" s="6">
        <v>45428</v>
      </c>
      <c r="B1307" t="s">
        <v>28</v>
      </c>
      <c r="C1307" s="5" t="s">
        <v>2</v>
      </c>
      <c r="D1307" s="5" t="s">
        <v>115</v>
      </c>
      <c r="E1307" s="5" t="s">
        <v>21</v>
      </c>
      <c r="F1307" s="5" t="s">
        <v>1</v>
      </c>
      <c r="G1307" s="3">
        <f t="shared" si="78"/>
        <v>7.9365079365079361E-3</v>
      </c>
      <c r="H1307" s="5" t="s">
        <v>41</v>
      </c>
      <c r="I1307" s="1">
        <v>50</v>
      </c>
      <c r="J1307" s="4">
        <v>126</v>
      </c>
      <c r="K1307" s="1">
        <v>0</v>
      </c>
      <c r="L1307" s="1">
        <f t="shared" si="79"/>
        <v>-50</v>
      </c>
      <c r="M1307" s="1">
        <f t="shared" si="77"/>
        <v>14068.07</v>
      </c>
    </row>
    <row r="1308" spans="1:13" x14ac:dyDescent="0.25">
      <c r="A1308" s="6">
        <v>45428</v>
      </c>
      <c r="B1308" t="s">
        <v>354</v>
      </c>
      <c r="C1308" s="5" t="s">
        <v>2</v>
      </c>
      <c r="D1308" s="5" t="s">
        <v>115</v>
      </c>
      <c r="E1308" s="5" t="s">
        <v>21</v>
      </c>
      <c r="F1308" s="5" t="s">
        <v>1</v>
      </c>
      <c r="G1308" s="3">
        <f t="shared" si="78"/>
        <v>4.9751243781094526E-3</v>
      </c>
      <c r="H1308" s="5" t="s">
        <v>40</v>
      </c>
      <c r="I1308" s="1">
        <v>50</v>
      </c>
      <c r="J1308" s="4">
        <v>201</v>
      </c>
      <c r="K1308" s="1">
        <v>0</v>
      </c>
      <c r="L1308" s="1">
        <f t="shared" si="79"/>
        <v>-50</v>
      </c>
      <c r="M1308" s="1">
        <f t="shared" ref="M1308:M1371" si="80">M1307+L1308</f>
        <v>14018.07</v>
      </c>
    </row>
    <row r="1309" spans="1:13" x14ac:dyDescent="0.25">
      <c r="A1309" s="6">
        <v>45428</v>
      </c>
      <c r="B1309" t="s">
        <v>288</v>
      </c>
      <c r="C1309" s="5" t="s">
        <v>2</v>
      </c>
      <c r="D1309" s="5" t="s">
        <v>115</v>
      </c>
      <c r="E1309" s="5" t="s">
        <v>21</v>
      </c>
      <c r="F1309" s="5" t="s">
        <v>1</v>
      </c>
      <c r="G1309" s="3">
        <f t="shared" si="78"/>
        <v>3.3222591362126247E-3</v>
      </c>
      <c r="H1309" s="5" t="s">
        <v>70</v>
      </c>
      <c r="I1309" s="1">
        <v>50</v>
      </c>
      <c r="J1309" s="4">
        <v>301</v>
      </c>
      <c r="K1309" s="1">
        <v>0</v>
      </c>
      <c r="L1309" s="1">
        <f t="shared" si="79"/>
        <v>-50</v>
      </c>
      <c r="M1309" s="1">
        <f t="shared" si="80"/>
        <v>13968.07</v>
      </c>
    </row>
    <row r="1310" spans="1:13" x14ac:dyDescent="0.25">
      <c r="A1310" s="6">
        <v>45435</v>
      </c>
      <c r="B1310" t="s">
        <v>129</v>
      </c>
      <c r="C1310" s="5" t="s">
        <v>2</v>
      </c>
      <c r="D1310" s="5" t="s">
        <v>373</v>
      </c>
      <c r="E1310" s="5" t="s">
        <v>18</v>
      </c>
      <c r="F1310" s="5" t="s">
        <v>1</v>
      </c>
      <c r="G1310" s="3">
        <f t="shared" si="78"/>
        <v>1.6393442622950821E-2</v>
      </c>
      <c r="H1310" s="5" t="s">
        <v>214</v>
      </c>
      <c r="I1310" s="1">
        <v>50</v>
      </c>
      <c r="J1310" s="4">
        <v>61</v>
      </c>
      <c r="K1310" s="1">
        <v>0</v>
      </c>
      <c r="L1310" s="1">
        <f t="shared" si="79"/>
        <v>-50</v>
      </c>
      <c r="M1310" s="1">
        <f t="shared" si="80"/>
        <v>13918.07</v>
      </c>
    </row>
    <row r="1311" spans="1:13" x14ac:dyDescent="0.25">
      <c r="A1311" s="6">
        <v>45435</v>
      </c>
      <c r="B1311" t="s">
        <v>471</v>
      </c>
      <c r="C1311" s="5" t="s">
        <v>2</v>
      </c>
      <c r="D1311" s="5" t="s">
        <v>373</v>
      </c>
      <c r="E1311" s="5" t="s">
        <v>508</v>
      </c>
      <c r="F1311" s="5" t="s">
        <v>1</v>
      </c>
      <c r="G1311" s="3">
        <f t="shared" si="78"/>
        <v>1.4925373134328358E-2</v>
      </c>
      <c r="H1311" s="5" t="s">
        <v>81</v>
      </c>
      <c r="I1311" s="1">
        <v>50</v>
      </c>
      <c r="J1311" s="4">
        <v>67</v>
      </c>
      <c r="K1311" s="1">
        <v>0</v>
      </c>
      <c r="L1311" s="1">
        <f t="shared" si="79"/>
        <v>-50</v>
      </c>
      <c r="M1311" s="1">
        <f t="shared" si="80"/>
        <v>13868.07</v>
      </c>
    </row>
    <row r="1312" spans="1:13" x14ac:dyDescent="0.25">
      <c r="A1312" s="6">
        <v>45435</v>
      </c>
      <c r="B1312" t="s">
        <v>446</v>
      </c>
      <c r="C1312" s="5" t="s">
        <v>2</v>
      </c>
      <c r="D1312" s="5" t="s">
        <v>373</v>
      </c>
      <c r="E1312" s="5" t="s">
        <v>508</v>
      </c>
      <c r="F1312" s="5" t="s">
        <v>1</v>
      </c>
      <c r="G1312" s="3">
        <f t="shared" si="78"/>
        <v>1.2345679012345678E-2</v>
      </c>
      <c r="H1312" s="5" t="s">
        <v>40</v>
      </c>
      <c r="I1312" s="1">
        <v>50</v>
      </c>
      <c r="J1312" s="4">
        <v>81</v>
      </c>
      <c r="K1312" s="1">
        <v>0</v>
      </c>
      <c r="L1312" s="1">
        <f t="shared" si="79"/>
        <v>-50</v>
      </c>
      <c r="M1312" s="1">
        <f t="shared" si="80"/>
        <v>13818.07</v>
      </c>
    </row>
    <row r="1313" spans="1:13" x14ac:dyDescent="0.25">
      <c r="A1313" s="6">
        <v>45435</v>
      </c>
      <c r="B1313" t="s">
        <v>476</v>
      </c>
      <c r="C1313" s="5" t="s">
        <v>2</v>
      </c>
      <c r="D1313" s="5" t="s">
        <v>373</v>
      </c>
      <c r="E1313" s="5" t="s">
        <v>20</v>
      </c>
      <c r="F1313" s="5" t="s">
        <v>1</v>
      </c>
      <c r="G1313" s="3">
        <f t="shared" ref="G1313:G1376" si="81">1/J1313</f>
        <v>7.9365079365079361E-3</v>
      </c>
      <c r="H1313" s="5" t="s">
        <v>40</v>
      </c>
      <c r="I1313" s="1">
        <v>50</v>
      </c>
      <c r="J1313" s="4">
        <v>126</v>
      </c>
      <c r="K1313" s="1">
        <v>0</v>
      </c>
      <c r="L1313" s="1">
        <f t="shared" si="79"/>
        <v>-50</v>
      </c>
      <c r="M1313" s="1">
        <f t="shared" si="80"/>
        <v>13768.07</v>
      </c>
    </row>
    <row r="1314" spans="1:13" x14ac:dyDescent="0.25">
      <c r="A1314" s="6">
        <v>45435</v>
      </c>
      <c r="B1314" t="s">
        <v>296</v>
      </c>
      <c r="C1314" s="5" t="s">
        <v>2</v>
      </c>
      <c r="D1314" s="5" t="s">
        <v>373</v>
      </c>
      <c r="E1314" s="5" t="s">
        <v>23</v>
      </c>
      <c r="F1314" s="5" t="s">
        <v>1</v>
      </c>
      <c r="G1314" s="3">
        <f t="shared" si="81"/>
        <v>7.9365079365079361E-3</v>
      </c>
      <c r="H1314" s="5" t="s">
        <v>374</v>
      </c>
      <c r="I1314" s="1">
        <v>50</v>
      </c>
      <c r="J1314" s="4">
        <v>126</v>
      </c>
      <c r="K1314" s="1">
        <v>0</v>
      </c>
      <c r="L1314" s="1">
        <f t="shared" si="79"/>
        <v>-50</v>
      </c>
      <c r="M1314" s="1">
        <f t="shared" si="80"/>
        <v>13718.07</v>
      </c>
    </row>
    <row r="1315" spans="1:13" x14ac:dyDescent="0.25">
      <c r="A1315" s="6">
        <v>45442</v>
      </c>
      <c r="B1315" t="s">
        <v>334</v>
      </c>
      <c r="C1315" s="5" t="s">
        <v>2</v>
      </c>
      <c r="D1315" s="5" t="s">
        <v>99</v>
      </c>
      <c r="E1315" s="5" t="s">
        <v>3</v>
      </c>
      <c r="F1315" s="5" t="s">
        <v>332</v>
      </c>
      <c r="G1315" s="3">
        <f t="shared" si="81"/>
        <v>4.3478260869565216E-2</v>
      </c>
      <c r="H1315" s="5" t="s">
        <v>82</v>
      </c>
      <c r="I1315" s="1">
        <v>50</v>
      </c>
      <c r="J1315" s="4">
        <v>23</v>
      </c>
      <c r="K1315" s="1">
        <v>0</v>
      </c>
      <c r="L1315" s="1">
        <f t="shared" si="79"/>
        <v>-50</v>
      </c>
      <c r="M1315" s="1">
        <f t="shared" si="80"/>
        <v>13668.07</v>
      </c>
    </row>
    <row r="1316" spans="1:13" x14ac:dyDescent="0.25">
      <c r="A1316" s="6">
        <v>45442</v>
      </c>
      <c r="B1316" t="s">
        <v>110</v>
      </c>
      <c r="C1316" s="5" t="s">
        <v>2</v>
      </c>
      <c r="D1316" s="5" t="s">
        <v>99</v>
      </c>
      <c r="E1316" s="5" t="s">
        <v>3</v>
      </c>
      <c r="F1316" s="5" t="s">
        <v>332</v>
      </c>
      <c r="G1316" s="3">
        <f t="shared" si="81"/>
        <v>4.3478260869565216E-2</v>
      </c>
      <c r="H1316" s="5" t="s">
        <v>188</v>
      </c>
      <c r="I1316" s="1">
        <v>50</v>
      </c>
      <c r="J1316" s="4">
        <v>23</v>
      </c>
      <c r="K1316" s="1">
        <v>0</v>
      </c>
      <c r="L1316" s="1">
        <f t="shared" si="79"/>
        <v>-50</v>
      </c>
      <c r="M1316" s="1">
        <f t="shared" si="80"/>
        <v>13618.07</v>
      </c>
    </row>
    <row r="1317" spans="1:13" x14ac:dyDescent="0.25">
      <c r="A1317" s="6">
        <v>45442</v>
      </c>
      <c r="B1317" t="s">
        <v>502</v>
      </c>
      <c r="C1317" s="5" t="s">
        <v>2</v>
      </c>
      <c r="D1317" s="5" t="s">
        <v>99</v>
      </c>
      <c r="E1317" s="5" t="s">
        <v>22</v>
      </c>
      <c r="F1317" s="5" t="s">
        <v>1</v>
      </c>
      <c r="G1317" s="3">
        <f t="shared" si="81"/>
        <v>1.9607843137254902E-2</v>
      </c>
      <c r="H1317" s="5" t="s">
        <v>40</v>
      </c>
      <c r="I1317" s="1">
        <v>50</v>
      </c>
      <c r="J1317" s="4">
        <v>51</v>
      </c>
      <c r="K1317" s="1">
        <v>0</v>
      </c>
      <c r="L1317" s="1">
        <f t="shared" si="79"/>
        <v>-50</v>
      </c>
      <c r="M1317" s="1">
        <f t="shared" si="80"/>
        <v>13568.07</v>
      </c>
    </row>
    <row r="1318" spans="1:13" x14ac:dyDescent="0.25">
      <c r="A1318" s="6">
        <v>45442</v>
      </c>
      <c r="B1318" t="s">
        <v>487</v>
      </c>
      <c r="C1318" s="5" t="s">
        <v>2</v>
      </c>
      <c r="D1318" s="5" t="s">
        <v>99</v>
      </c>
      <c r="E1318" s="5" t="s">
        <v>22</v>
      </c>
      <c r="F1318" s="5" t="s">
        <v>1</v>
      </c>
      <c r="G1318" s="3">
        <f t="shared" si="81"/>
        <v>1.2345679012345678E-2</v>
      </c>
      <c r="H1318" s="5" t="s">
        <v>25</v>
      </c>
      <c r="I1318" s="1">
        <v>50</v>
      </c>
      <c r="J1318" s="4">
        <v>81</v>
      </c>
      <c r="K1318" s="1">
        <v>2550</v>
      </c>
      <c r="L1318" s="1">
        <f t="shared" si="79"/>
        <v>2500</v>
      </c>
      <c r="M1318" s="1">
        <f t="shared" si="80"/>
        <v>16068.07</v>
      </c>
    </row>
    <row r="1319" spans="1:13" x14ac:dyDescent="0.25">
      <c r="A1319" s="6">
        <v>45442</v>
      </c>
      <c r="B1319" t="s">
        <v>448</v>
      </c>
      <c r="C1319" s="5" t="s">
        <v>2</v>
      </c>
      <c r="D1319" s="5" t="s">
        <v>99</v>
      </c>
      <c r="E1319" s="5" t="s">
        <v>23</v>
      </c>
      <c r="F1319" s="5" t="s">
        <v>1</v>
      </c>
      <c r="G1319" s="3">
        <f t="shared" si="81"/>
        <v>1.098901098901099E-2</v>
      </c>
      <c r="H1319" s="5" t="s">
        <v>120</v>
      </c>
      <c r="I1319" s="1">
        <v>50</v>
      </c>
      <c r="J1319" s="4">
        <v>91</v>
      </c>
      <c r="K1319" s="1">
        <v>0</v>
      </c>
      <c r="L1319" s="1">
        <f t="shared" si="79"/>
        <v>-50</v>
      </c>
      <c r="M1319" s="1">
        <f t="shared" si="80"/>
        <v>16018.07</v>
      </c>
    </row>
    <row r="1320" spans="1:13" x14ac:dyDescent="0.25">
      <c r="A1320" s="6">
        <v>45449</v>
      </c>
      <c r="B1320" t="s">
        <v>131</v>
      </c>
      <c r="C1320" s="5" t="s">
        <v>2</v>
      </c>
      <c r="D1320" s="5" t="s">
        <v>75</v>
      </c>
      <c r="E1320" s="5" t="s">
        <v>18</v>
      </c>
      <c r="F1320" s="5" t="s">
        <v>1</v>
      </c>
      <c r="G1320" s="3">
        <f t="shared" si="81"/>
        <v>1.7857142857142856E-2</v>
      </c>
      <c r="H1320" s="5" t="s">
        <v>104</v>
      </c>
      <c r="I1320" s="1">
        <v>50</v>
      </c>
      <c r="J1320" s="4">
        <v>56</v>
      </c>
      <c r="K1320" s="1">
        <v>0</v>
      </c>
      <c r="L1320" s="1">
        <f t="shared" si="79"/>
        <v>-50</v>
      </c>
      <c r="M1320" s="1">
        <f t="shared" si="80"/>
        <v>15968.07</v>
      </c>
    </row>
    <row r="1321" spans="1:13" x14ac:dyDescent="0.25">
      <c r="A1321" s="6">
        <v>45449</v>
      </c>
      <c r="B1321" t="s">
        <v>343</v>
      </c>
      <c r="C1321" s="5" t="s">
        <v>2</v>
      </c>
      <c r="D1321" s="5" t="s">
        <v>75</v>
      </c>
      <c r="E1321" s="5" t="s">
        <v>18</v>
      </c>
      <c r="F1321" s="5" t="s">
        <v>1</v>
      </c>
      <c r="G1321" s="3">
        <f t="shared" si="81"/>
        <v>1.7857142857142856E-2</v>
      </c>
      <c r="H1321" s="5" t="s">
        <v>104</v>
      </c>
      <c r="I1321" s="1">
        <v>50</v>
      </c>
      <c r="J1321" s="4">
        <v>56</v>
      </c>
      <c r="K1321" s="1">
        <v>0</v>
      </c>
      <c r="L1321" s="1">
        <f t="shared" si="79"/>
        <v>-50</v>
      </c>
      <c r="M1321" s="1">
        <f t="shared" si="80"/>
        <v>15918.07</v>
      </c>
    </row>
    <row r="1322" spans="1:13" x14ac:dyDescent="0.25">
      <c r="A1322" s="6">
        <v>45449</v>
      </c>
      <c r="B1322" t="s">
        <v>321</v>
      </c>
      <c r="C1322" s="5" t="s">
        <v>2</v>
      </c>
      <c r="D1322" s="5" t="s">
        <v>75</v>
      </c>
      <c r="E1322" s="5" t="s">
        <v>22</v>
      </c>
      <c r="F1322" s="5" t="s">
        <v>1</v>
      </c>
      <c r="G1322" s="3">
        <f t="shared" si="81"/>
        <v>1.9607843137254902E-2</v>
      </c>
      <c r="H1322" s="5" t="s">
        <v>112</v>
      </c>
      <c r="I1322" s="1">
        <v>50</v>
      </c>
      <c r="J1322" s="4">
        <v>51</v>
      </c>
      <c r="K1322" s="1">
        <v>0</v>
      </c>
      <c r="L1322" s="1">
        <f t="shared" si="79"/>
        <v>-50</v>
      </c>
      <c r="M1322" s="1">
        <f t="shared" si="80"/>
        <v>15868.07</v>
      </c>
    </row>
    <row r="1323" spans="1:13" x14ac:dyDescent="0.25">
      <c r="A1323" s="6">
        <v>45449</v>
      </c>
      <c r="B1323" t="s">
        <v>255</v>
      </c>
      <c r="C1323" s="5" t="s">
        <v>2</v>
      </c>
      <c r="D1323" s="5" t="s">
        <v>75</v>
      </c>
      <c r="E1323" s="5" t="s">
        <v>3</v>
      </c>
      <c r="F1323" s="5" t="s">
        <v>1</v>
      </c>
      <c r="G1323" s="3">
        <f t="shared" si="81"/>
        <v>1.4925373134328358E-2</v>
      </c>
      <c r="H1323" s="5" t="s">
        <v>32</v>
      </c>
      <c r="I1323" s="1">
        <v>50</v>
      </c>
      <c r="J1323" s="4">
        <v>67</v>
      </c>
      <c r="K1323" s="1">
        <v>355</v>
      </c>
      <c r="L1323" s="1">
        <f t="shared" si="79"/>
        <v>305</v>
      </c>
      <c r="M1323" s="1">
        <f t="shared" si="80"/>
        <v>16173.07</v>
      </c>
    </row>
    <row r="1324" spans="1:13" x14ac:dyDescent="0.25">
      <c r="A1324" s="6">
        <v>45449</v>
      </c>
      <c r="B1324" t="s">
        <v>325</v>
      </c>
      <c r="C1324" s="5" t="s">
        <v>2</v>
      </c>
      <c r="D1324" s="5" t="s">
        <v>75</v>
      </c>
      <c r="E1324" s="5" t="s">
        <v>18</v>
      </c>
      <c r="F1324" s="5" t="s">
        <v>1</v>
      </c>
      <c r="G1324" s="3">
        <f t="shared" si="81"/>
        <v>1.4084507042253521E-2</v>
      </c>
      <c r="H1324" s="5" t="s">
        <v>47</v>
      </c>
      <c r="I1324" s="1">
        <v>50</v>
      </c>
      <c r="J1324" s="4">
        <v>71</v>
      </c>
      <c r="K1324" s="1">
        <v>0</v>
      </c>
      <c r="L1324" s="1">
        <f t="shared" si="79"/>
        <v>-50</v>
      </c>
      <c r="M1324" s="1">
        <f t="shared" si="80"/>
        <v>16123.07</v>
      </c>
    </row>
    <row r="1325" spans="1:13" x14ac:dyDescent="0.25">
      <c r="A1325" s="6">
        <v>45456</v>
      </c>
      <c r="B1325" t="s">
        <v>352</v>
      </c>
      <c r="C1325" s="5" t="s">
        <v>2</v>
      </c>
      <c r="D1325" s="5" t="s">
        <v>78</v>
      </c>
      <c r="E1325" s="5" t="s">
        <v>3</v>
      </c>
      <c r="F1325" s="5" t="s">
        <v>332</v>
      </c>
      <c r="G1325" s="3">
        <f t="shared" si="81"/>
        <v>7.1428571428571425E-2</v>
      </c>
      <c r="H1325" s="5" t="s">
        <v>86</v>
      </c>
      <c r="I1325" s="1">
        <v>50</v>
      </c>
      <c r="J1325" s="4">
        <v>14</v>
      </c>
      <c r="K1325" s="1">
        <v>0</v>
      </c>
      <c r="L1325" s="1">
        <f t="shared" si="79"/>
        <v>-50</v>
      </c>
      <c r="M1325" s="1">
        <f t="shared" si="80"/>
        <v>16073.07</v>
      </c>
    </row>
    <row r="1326" spans="1:13" x14ac:dyDescent="0.25">
      <c r="A1326" s="6">
        <v>45456</v>
      </c>
      <c r="B1326" t="s">
        <v>252</v>
      </c>
      <c r="C1326" s="5" t="s">
        <v>2</v>
      </c>
      <c r="D1326" s="5" t="s">
        <v>78</v>
      </c>
      <c r="E1326" s="5" t="s">
        <v>3</v>
      </c>
      <c r="F1326" s="5" t="s">
        <v>332</v>
      </c>
      <c r="G1326" s="3">
        <f t="shared" si="81"/>
        <v>4.7619047619047616E-2</v>
      </c>
      <c r="H1326" s="5" t="s">
        <v>25</v>
      </c>
      <c r="I1326" s="1">
        <v>50</v>
      </c>
      <c r="J1326" s="4">
        <v>21</v>
      </c>
      <c r="K1326" s="1">
        <f>21*50</f>
        <v>1050</v>
      </c>
      <c r="L1326" s="1">
        <f t="shared" si="79"/>
        <v>1000</v>
      </c>
      <c r="M1326" s="1">
        <f t="shared" si="80"/>
        <v>17073.07</v>
      </c>
    </row>
    <row r="1327" spans="1:13" x14ac:dyDescent="0.25">
      <c r="A1327" s="6">
        <v>45456</v>
      </c>
      <c r="B1327" t="s">
        <v>128</v>
      </c>
      <c r="C1327" s="5" t="s">
        <v>2</v>
      </c>
      <c r="D1327" s="5" t="s">
        <v>78</v>
      </c>
      <c r="E1327" s="5" t="s">
        <v>22</v>
      </c>
      <c r="F1327" s="5" t="s">
        <v>1</v>
      </c>
      <c r="G1327" s="3">
        <f t="shared" si="81"/>
        <v>2.1739130434782608E-2</v>
      </c>
      <c r="H1327" s="5" t="s">
        <v>82</v>
      </c>
      <c r="I1327" s="1">
        <v>50</v>
      </c>
      <c r="J1327" s="4">
        <v>46</v>
      </c>
      <c r="K1327" s="1">
        <v>250</v>
      </c>
      <c r="L1327" s="1">
        <f t="shared" si="79"/>
        <v>200</v>
      </c>
      <c r="M1327" s="1">
        <f t="shared" si="80"/>
        <v>17273.07</v>
      </c>
    </row>
    <row r="1328" spans="1:13" x14ac:dyDescent="0.25">
      <c r="A1328" s="6">
        <v>45456</v>
      </c>
      <c r="B1328" t="s">
        <v>343</v>
      </c>
      <c r="C1328" s="5" t="s">
        <v>2</v>
      </c>
      <c r="D1328" s="5" t="s">
        <v>78</v>
      </c>
      <c r="E1328" s="5" t="s">
        <v>22</v>
      </c>
      <c r="F1328" s="5" t="s">
        <v>1</v>
      </c>
      <c r="G1328" s="3">
        <f t="shared" si="81"/>
        <v>1.2345679012345678E-2</v>
      </c>
      <c r="H1328" s="5" t="s">
        <v>40</v>
      </c>
      <c r="I1328" s="1">
        <v>50</v>
      </c>
      <c r="J1328" s="4">
        <v>81</v>
      </c>
      <c r="K1328" s="1">
        <v>0</v>
      </c>
      <c r="L1328" s="1">
        <f t="shared" si="79"/>
        <v>-50</v>
      </c>
      <c r="M1328" s="1">
        <f t="shared" si="80"/>
        <v>17223.07</v>
      </c>
    </row>
    <row r="1329" spans="1:13" x14ac:dyDescent="0.25">
      <c r="A1329" s="6">
        <v>45456</v>
      </c>
      <c r="B1329" t="s">
        <v>379</v>
      </c>
      <c r="C1329" s="5" t="s">
        <v>2</v>
      </c>
      <c r="D1329" s="5" t="s">
        <v>78</v>
      </c>
      <c r="E1329" s="5" t="s">
        <v>22</v>
      </c>
      <c r="F1329" s="5" t="s">
        <v>1</v>
      </c>
      <c r="G1329" s="3">
        <f t="shared" si="81"/>
        <v>1.2345679012345678E-2</v>
      </c>
      <c r="H1329" s="5" t="s">
        <v>40</v>
      </c>
      <c r="I1329" s="1">
        <v>50</v>
      </c>
      <c r="J1329" s="4">
        <v>81</v>
      </c>
      <c r="K1329" s="1">
        <v>0</v>
      </c>
      <c r="L1329" s="1">
        <f t="shared" si="79"/>
        <v>-50</v>
      </c>
      <c r="M1329" s="1">
        <f t="shared" si="80"/>
        <v>17173.07</v>
      </c>
    </row>
    <row r="1330" spans="1:13" x14ac:dyDescent="0.25">
      <c r="A1330" s="6">
        <v>45463</v>
      </c>
      <c r="B1330" t="s">
        <v>341</v>
      </c>
      <c r="C1330" s="5" t="s">
        <v>2</v>
      </c>
      <c r="D1330" s="5" t="s">
        <v>293</v>
      </c>
      <c r="E1330" s="5" t="s">
        <v>22</v>
      </c>
      <c r="F1330" s="5" t="s">
        <v>332</v>
      </c>
      <c r="G1330" s="3">
        <f t="shared" si="81"/>
        <v>3.8461538461538464E-2</v>
      </c>
      <c r="H1330" s="5" t="s">
        <v>125</v>
      </c>
      <c r="I1330" s="1">
        <v>50</v>
      </c>
      <c r="J1330" s="4">
        <v>26</v>
      </c>
      <c r="K1330" s="1">
        <v>0</v>
      </c>
      <c r="L1330" s="1">
        <f t="shared" si="79"/>
        <v>-50</v>
      </c>
      <c r="M1330" s="1">
        <f t="shared" si="80"/>
        <v>17123.07</v>
      </c>
    </row>
    <row r="1331" spans="1:13" x14ac:dyDescent="0.25">
      <c r="A1331" s="6">
        <v>45463</v>
      </c>
      <c r="B1331" t="s">
        <v>321</v>
      </c>
      <c r="C1331" s="5" t="s">
        <v>2</v>
      </c>
      <c r="D1331" s="5" t="s">
        <v>293</v>
      </c>
      <c r="E1331" s="5" t="s">
        <v>19</v>
      </c>
      <c r="F1331" s="5" t="s">
        <v>1</v>
      </c>
      <c r="G1331" s="3">
        <f t="shared" si="81"/>
        <v>2.4390243902439025E-2</v>
      </c>
      <c r="H1331" s="5" t="s">
        <v>300</v>
      </c>
      <c r="I1331" s="1">
        <v>50</v>
      </c>
      <c r="J1331" s="4">
        <v>41</v>
      </c>
      <c r="K1331" s="1">
        <v>0</v>
      </c>
      <c r="L1331" s="1">
        <f t="shared" si="79"/>
        <v>-50</v>
      </c>
      <c r="M1331" s="1">
        <f t="shared" si="80"/>
        <v>17073.07</v>
      </c>
    </row>
    <row r="1332" spans="1:13" x14ac:dyDescent="0.25">
      <c r="A1332" s="6">
        <v>45463</v>
      </c>
      <c r="B1332" t="s">
        <v>262</v>
      </c>
      <c r="C1332" s="5" t="s">
        <v>2</v>
      </c>
      <c r="D1332" s="5" t="s">
        <v>293</v>
      </c>
      <c r="E1332" s="5" t="s">
        <v>19</v>
      </c>
      <c r="F1332" s="5" t="s">
        <v>1</v>
      </c>
      <c r="G1332" s="3">
        <f t="shared" si="81"/>
        <v>2.1739130434782608E-2</v>
      </c>
      <c r="H1332" s="5" t="s">
        <v>68</v>
      </c>
      <c r="I1332" s="1">
        <v>50</v>
      </c>
      <c r="J1332" s="4">
        <v>46</v>
      </c>
      <c r="K1332" s="1">
        <v>0</v>
      </c>
      <c r="L1332" s="1">
        <f t="shared" si="79"/>
        <v>-50</v>
      </c>
      <c r="M1332" s="1">
        <f t="shared" si="80"/>
        <v>17023.07</v>
      </c>
    </row>
    <row r="1333" spans="1:13" x14ac:dyDescent="0.25">
      <c r="A1333" s="6">
        <v>45470</v>
      </c>
      <c r="B1333" t="s">
        <v>441</v>
      </c>
      <c r="C1333" s="5" t="s">
        <v>2</v>
      </c>
      <c r="D1333" s="5" t="s">
        <v>295</v>
      </c>
      <c r="E1333" s="5" t="s">
        <v>23</v>
      </c>
      <c r="F1333" s="5" t="s">
        <v>1</v>
      </c>
      <c r="G1333" s="3">
        <f t="shared" si="81"/>
        <v>1.4084507042253521E-2</v>
      </c>
      <c r="H1333" s="5" t="s">
        <v>183</v>
      </c>
      <c r="I1333" s="1">
        <v>50</v>
      </c>
      <c r="J1333" s="4">
        <v>71</v>
      </c>
      <c r="K1333" s="1">
        <v>0</v>
      </c>
      <c r="L1333" s="1">
        <f t="shared" si="79"/>
        <v>-50</v>
      </c>
      <c r="M1333" s="1">
        <f t="shared" si="80"/>
        <v>16973.07</v>
      </c>
    </row>
    <row r="1334" spans="1:13" x14ac:dyDescent="0.25">
      <c r="A1334" s="6">
        <v>45470</v>
      </c>
      <c r="B1334" t="s">
        <v>402</v>
      </c>
      <c r="C1334" s="5" t="s">
        <v>2</v>
      </c>
      <c r="D1334" s="5" t="s">
        <v>295</v>
      </c>
      <c r="E1334" s="5" t="s">
        <v>22</v>
      </c>
      <c r="F1334" s="5" t="s">
        <v>1</v>
      </c>
      <c r="G1334" s="3">
        <f t="shared" si="81"/>
        <v>1.4084507042253521E-2</v>
      </c>
      <c r="H1334" s="5" t="s">
        <v>25</v>
      </c>
      <c r="I1334" s="1">
        <v>50</v>
      </c>
      <c r="J1334" s="4">
        <v>71</v>
      </c>
      <c r="K1334" s="1">
        <v>2150</v>
      </c>
      <c r="L1334" s="1">
        <f t="shared" si="79"/>
        <v>2100</v>
      </c>
      <c r="M1334" s="1">
        <f t="shared" si="80"/>
        <v>19073.07</v>
      </c>
    </row>
    <row r="1335" spans="1:13" x14ac:dyDescent="0.25">
      <c r="A1335" s="6">
        <v>45470</v>
      </c>
      <c r="B1335" t="s">
        <v>476</v>
      </c>
      <c r="C1335" s="5" t="s">
        <v>2</v>
      </c>
      <c r="D1335" s="5" t="s">
        <v>295</v>
      </c>
      <c r="E1335" s="5" t="s">
        <v>19</v>
      </c>
      <c r="F1335" s="5" t="s">
        <v>1</v>
      </c>
      <c r="G1335" s="3">
        <f t="shared" si="81"/>
        <v>1.4925373134328358E-2</v>
      </c>
      <c r="H1335" s="5" t="s">
        <v>92</v>
      </c>
      <c r="I1335" s="1">
        <v>50</v>
      </c>
      <c r="J1335" s="4">
        <v>67</v>
      </c>
      <c r="K1335" s="1">
        <v>0</v>
      </c>
      <c r="L1335" s="1">
        <f t="shared" si="79"/>
        <v>-50</v>
      </c>
      <c r="M1335" s="1">
        <f t="shared" si="80"/>
        <v>19023.07</v>
      </c>
    </row>
    <row r="1336" spans="1:13" x14ac:dyDescent="0.25">
      <c r="A1336" s="6">
        <v>45470</v>
      </c>
      <c r="B1336" t="s">
        <v>520</v>
      </c>
      <c r="C1336" s="5" t="s">
        <v>2</v>
      </c>
      <c r="D1336" s="5" t="s">
        <v>295</v>
      </c>
      <c r="E1336" s="5" t="s">
        <v>250</v>
      </c>
      <c r="F1336" s="5" t="s">
        <v>1</v>
      </c>
      <c r="G1336" s="3">
        <f t="shared" si="81"/>
        <v>9.9009900990099011E-3</v>
      </c>
      <c r="H1336" s="5" t="s">
        <v>299</v>
      </c>
      <c r="I1336" s="1">
        <v>50</v>
      </c>
      <c r="J1336" s="4">
        <v>101</v>
      </c>
      <c r="K1336" s="1">
        <v>0</v>
      </c>
      <c r="L1336" s="1">
        <f t="shared" si="79"/>
        <v>-50</v>
      </c>
      <c r="M1336" s="1">
        <f t="shared" si="80"/>
        <v>18973.07</v>
      </c>
    </row>
    <row r="1337" spans="1:13" x14ac:dyDescent="0.25">
      <c r="A1337" s="6">
        <v>45470</v>
      </c>
      <c r="B1337" t="s">
        <v>435</v>
      </c>
      <c r="C1337" s="5" t="s">
        <v>2</v>
      </c>
      <c r="D1337" s="5" t="s">
        <v>295</v>
      </c>
      <c r="E1337" s="5" t="s">
        <v>22</v>
      </c>
      <c r="F1337" s="5" t="s">
        <v>1</v>
      </c>
      <c r="G1337" s="3">
        <f t="shared" si="81"/>
        <v>9.9009900990099011E-3</v>
      </c>
      <c r="H1337" s="5" t="s">
        <v>299</v>
      </c>
      <c r="I1337" s="1">
        <v>50</v>
      </c>
      <c r="J1337" s="4">
        <v>101</v>
      </c>
      <c r="K1337" s="1">
        <v>0</v>
      </c>
      <c r="L1337" s="1">
        <f t="shared" si="79"/>
        <v>-50</v>
      </c>
      <c r="M1337" s="1">
        <f t="shared" si="80"/>
        <v>18923.07</v>
      </c>
    </row>
    <row r="1338" spans="1:13" x14ac:dyDescent="0.25">
      <c r="A1338" s="6">
        <v>45470</v>
      </c>
      <c r="B1338" t="s">
        <v>521</v>
      </c>
      <c r="C1338" s="5" t="s">
        <v>2</v>
      </c>
      <c r="D1338" s="5" t="s">
        <v>295</v>
      </c>
      <c r="E1338" s="5" t="s">
        <v>23</v>
      </c>
      <c r="F1338" s="5" t="s">
        <v>1</v>
      </c>
      <c r="G1338" s="3">
        <f t="shared" si="81"/>
        <v>7.9365079365079361E-3</v>
      </c>
      <c r="H1338" s="5" t="s">
        <v>183</v>
      </c>
      <c r="I1338" s="1">
        <v>50</v>
      </c>
      <c r="J1338" s="4">
        <v>126</v>
      </c>
      <c r="K1338" s="1">
        <v>0</v>
      </c>
      <c r="L1338" s="1">
        <f t="shared" si="79"/>
        <v>-50</v>
      </c>
      <c r="M1338" s="1">
        <f t="shared" si="80"/>
        <v>18873.07</v>
      </c>
    </row>
    <row r="1339" spans="1:13" x14ac:dyDescent="0.25">
      <c r="A1339" s="6">
        <v>45477</v>
      </c>
      <c r="B1339" t="s">
        <v>496</v>
      </c>
      <c r="C1339" s="5" t="s">
        <v>2</v>
      </c>
      <c r="D1339" s="5" t="s">
        <v>249</v>
      </c>
      <c r="E1339" s="5" t="s">
        <v>282</v>
      </c>
      <c r="F1339" s="5" t="s">
        <v>1</v>
      </c>
      <c r="G1339" s="3">
        <f t="shared" si="81"/>
        <v>1.9607843137254902E-2</v>
      </c>
      <c r="H1339" s="5" t="s">
        <v>138</v>
      </c>
      <c r="I1339" s="1">
        <v>50</v>
      </c>
      <c r="J1339" s="4">
        <v>51</v>
      </c>
      <c r="K1339" s="1">
        <v>0</v>
      </c>
      <c r="L1339" s="1">
        <f t="shared" si="79"/>
        <v>-50</v>
      </c>
      <c r="M1339" s="1">
        <f t="shared" si="80"/>
        <v>18823.07</v>
      </c>
    </row>
    <row r="1340" spans="1:13" x14ac:dyDescent="0.25">
      <c r="A1340" s="6">
        <v>45477</v>
      </c>
      <c r="B1340" t="s">
        <v>476</v>
      </c>
      <c r="C1340" s="5" t="s">
        <v>2</v>
      </c>
      <c r="D1340" s="5" t="s">
        <v>249</v>
      </c>
      <c r="E1340" s="5" t="s">
        <v>282</v>
      </c>
      <c r="F1340" s="5" t="s">
        <v>1</v>
      </c>
      <c r="G1340" s="3">
        <f t="shared" si="81"/>
        <v>1.9607843137254902E-2</v>
      </c>
      <c r="H1340" s="5" t="s">
        <v>314</v>
      </c>
      <c r="I1340" s="1">
        <v>50</v>
      </c>
      <c r="J1340" s="4">
        <v>51</v>
      </c>
      <c r="K1340" s="1">
        <v>0</v>
      </c>
      <c r="L1340" s="1">
        <f t="shared" si="79"/>
        <v>-50</v>
      </c>
      <c r="M1340" s="1">
        <f t="shared" si="80"/>
        <v>18773.07</v>
      </c>
    </row>
    <row r="1341" spans="1:13" x14ac:dyDescent="0.25">
      <c r="A1341" s="6">
        <v>45477</v>
      </c>
      <c r="B1341" t="s">
        <v>504</v>
      </c>
      <c r="C1341" s="5" t="s">
        <v>2</v>
      </c>
      <c r="D1341" s="5" t="s">
        <v>249</v>
      </c>
      <c r="E1341" s="5" t="s">
        <v>282</v>
      </c>
      <c r="F1341" s="5" t="s">
        <v>1</v>
      </c>
      <c r="G1341" s="3">
        <f t="shared" si="81"/>
        <v>1.2345679012345678E-2</v>
      </c>
      <c r="H1341" s="5" t="s">
        <v>138</v>
      </c>
      <c r="I1341" s="1">
        <v>50</v>
      </c>
      <c r="J1341" s="4">
        <v>81</v>
      </c>
      <c r="K1341" s="1">
        <v>0</v>
      </c>
      <c r="L1341" s="1">
        <f t="shared" si="79"/>
        <v>-50</v>
      </c>
      <c r="M1341" s="1">
        <f t="shared" si="80"/>
        <v>18723.07</v>
      </c>
    </row>
    <row r="1342" spans="1:13" x14ac:dyDescent="0.25">
      <c r="A1342" s="6">
        <v>45477</v>
      </c>
      <c r="B1342" t="s">
        <v>522</v>
      </c>
      <c r="C1342" s="5" t="s">
        <v>2</v>
      </c>
      <c r="D1342" s="5" t="s">
        <v>249</v>
      </c>
      <c r="E1342" s="5" t="s">
        <v>23</v>
      </c>
      <c r="F1342" s="5" t="s">
        <v>1</v>
      </c>
      <c r="G1342" s="3">
        <f t="shared" si="81"/>
        <v>4.9751243781094526E-3</v>
      </c>
      <c r="H1342" s="5" t="s">
        <v>40</v>
      </c>
      <c r="I1342" s="1">
        <v>50</v>
      </c>
      <c r="J1342" s="4">
        <v>201</v>
      </c>
      <c r="K1342" s="1">
        <v>0</v>
      </c>
      <c r="L1342" s="1">
        <f t="shared" si="79"/>
        <v>-50</v>
      </c>
      <c r="M1342" s="1">
        <f t="shared" si="80"/>
        <v>18673.07</v>
      </c>
    </row>
    <row r="1343" spans="1:13" x14ac:dyDescent="0.25">
      <c r="A1343" s="6">
        <v>45477</v>
      </c>
      <c r="B1343" t="s">
        <v>312</v>
      </c>
      <c r="C1343" s="5" t="s">
        <v>2</v>
      </c>
      <c r="D1343" s="5" t="s">
        <v>249</v>
      </c>
      <c r="E1343" s="5" t="s">
        <v>282</v>
      </c>
      <c r="F1343" s="5" t="s">
        <v>1</v>
      </c>
      <c r="G1343" s="3">
        <f t="shared" si="81"/>
        <v>3.9840637450199202E-3</v>
      </c>
      <c r="H1343" s="5" t="s">
        <v>77</v>
      </c>
      <c r="I1343" s="1">
        <v>50</v>
      </c>
      <c r="J1343" s="4">
        <v>251</v>
      </c>
      <c r="K1343" s="1">
        <v>0</v>
      </c>
      <c r="L1343" s="1">
        <f t="shared" si="79"/>
        <v>-50</v>
      </c>
      <c r="M1343" s="1">
        <f t="shared" si="80"/>
        <v>18623.07</v>
      </c>
    </row>
    <row r="1344" spans="1:13" x14ac:dyDescent="0.25">
      <c r="A1344" s="6">
        <v>45477</v>
      </c>
      <c r="B1344" t="s">
        <v>403</v>
      </c>
      <c r="C1344" s="5" t="s">
        <v>2</v>
      </c>
      <c r="D1344" s="5" t="s">
        <v>249</v>
      </c>
      <c r="E1344" s="5" t="s">
        <v>282</v>
      </c>
      <c r="F1344" s="5" t="s">
        <v>1</v>
      </c>
      <c r="G1344" s="3">
        <f t="shared" si="81"/>
        <v>1.996007984031936E-3</v>
      </c>
      <c r="H1344" s="5" t="s">
        <v>40</v>
      </c>
      <c r="I1344" s="1">
        <v>50</v>
      </c>
      <c r="J1344" s="4">
        <v>501</v>
      </c>
      <c r="K1344" s="1">
        <v>0</v>
      </c>
      <c r="L1344" s="1">
        <f t="shared" si="79"/>
        <v>-50</v>
      </c>
      <c r="M1344" s="1">
        <f t="shared" si="80"/>
        <v>18573.07</v>
      </c>
    </row>
    <row r="1345" spans="1:13" x14ac:dyDescent="0.25">
      <c r="A1345" s="6">
        <v>45484</v>
      </c>
      <c r="B1345" t="s">
        <v>297</v>
      </c>
      <c r="C1345" s="5" t="s">
        <v>2</v>
      </c>
      <c r="D1345" s="5" t="s">
        <v>388</v>
      </c>
      <c r="E1345" s="5" t="s">
        <v>23</v>
      </c>
      <c r="F1345" s="5" t="s">
        <v>1</v>
      </c>
      <c r="G1345" s="3">
        <f t="shared" si="81"/>
        <v>9.9009900990099011E-3</v>
      </c>
      <c r="H1345" s="5" t="s">
        <v>207</v>
      </c>
      <c r="I1345" s="1">
        <v>50</v>
      </c>
      <c r="J1345" s="4">
        <v>101</v>
      </c>
      <c r="K1345" s="1">
        <v>0</v>
      </c>
      <c r="L1345" s="1">
        <f t="shared" si="79"/>
        <v>-50</v>
      </c>
      <c r="M1345" s="1">
        <f t="shared" si="80"/>
        <v>18523.07</v>
      </c>
    </row>
    <row r="1346" spans="1:13" x14ac:dyDescent="0.25">
      <c r="A1346" s="6">
        <v>45484</v>
      </c>
      <c r="B1346" t="s">
        <v>509</v>
      </c>
      <c r="C1346" s="5" t="s">
        <v>2</v>
      </c>
      <c r="D1346" s="5" t="s">
        <v>388</v>
      </c>
      <c r="E1346" s="5" t="s">
        <v>3</v>
      </c>
      <c r="F1346" s="5" t="s">
        <v>1</v>
      </c>
      <c r="G1346" s="3">
        <f t="shared" si="81"/>
        <v>9.9009900990099011E-3</v>
      </c>
      <c r="H1346" s="5" t="s">
        <v>40</v>
      </c>
      <c r="I1346" s="1">
        <v>50</v>
      </c>
      <c r="J1346" s="4">
        <v>101</v>
      </c>
      <c r="K1346" s="1">
        <v>0</v>
      </c>
      <c r="L1346" s="1">
        <f t="shared" si="79"/>
        <v>-50</v>
      </c>
      <c r="M1346" s="1">
        <f t="shared" si="80"/>
        <v>18473.07</v>
      </c>
    </row>
    <row r="1347" spans="1:13" x14ac:dyDescent="0.25">
      <c r="A1347" s="6">
        <v>45484</v>
      </c>
      <c r="B1347" t="s">
        <v>456</v>
      </c>
      <c r="C1347" s="5" t="s">
        <v>2</v>
      </c>
      <c r="D1347" s="5" t="s">
        <v>388</v>
      </c>
      <c r="E1347" s="5" t="s">
        <v>22</v>
      </c>
      <c r="F1347" s="5" t="s">
        <v>1</v>
      </c>
      <c r="G1347" s="3">
        <f t="shared" si="81"/>
        <v>7.9365079365079361E-3</v>
      </c>
      <c r="H1347" s="5" t="s">
        <v>40</v>
      </c>
      <c r="I1347" s="1">
        <v>50</v>
      </c>
      <c r="J1347" s="4">
        <v>126</v>
      </c>
      <c r="K1347" s="1">
        <v>0</v>
      </c>
      <c r="L1347" s="1">
        <f t="shared" si="79"/>
        <v>-50</v>
      </c>
      <c r="M1347" s="1">
        <f t="shared" si="80"/>
        <v>18423.07</v>
      </c>
    </row>
    <row r="1348" spans="1:13" x14ac:dyDescent="0.25">
      <c r="A1348" s="6">
        <v>45484</v>
      </c>
      <c r="B1348" t="s">
        <v>523</v>
      </c>
      <c r="C1348" s="5" t="s">
        <v>2</v>
      </c>
      <c r="D1348" s="5" t="s">
        <v>388</v>
      </c>
      <c r="E1348" s="5" t="s">
        <v>23</v>
      </c>
      <c r="F1348" s="5" t="s">
        <v>1</v>
      </c>
      <c r="G1348" s="3">
        <f t="shared" si="81"/>
        <v>2.8490028490028491E-3</v>
      </c>
      <c r="H1348" s="5" t="s">
        <v>40</v>
      </c>
      <c r="I1348" s="1">
        <v>50</v>
      </c>
      <c r="J1348" s="4">
        <v>351</v>
      </c>
      <c r="K1348" s="1">
        <v>0</v>
      </c>
      <c r="L1348" s="1">
        <f t="shared" si="79"/>
        <v>-50</v>
      </c>
      <c r="M1348" s="1">
        <f t="shared" si="80"/>
        <v>18373.07</v>
      </c>
    </row>
    <row r="1349" spans="1:13" x14ac:dyDescent="0.25">
      <c r="A1349" s="6">
        <v>45484</v>
      </c>
      <c r="B1349" t="s">
        <v>393</v>
      </c>
      <c r="C1349" s="5" t="s">
        <v>2</v>
      </c>
      <c r="D1349" s="5" t="s">
        <v>388</v>
      </c>
      <c r="E1349" s="5" t="s">
        <v>18</v>
      </c>
      <c r="F1349" s="5" t="s">
        <v>1</v>
      </c>
      <c r="G1349" s="3">
        <f t="shared" si="81"/>
        <v>1.996007984031936E-3</v>
      </c>
      <c r="H1349" s="5" t="s">
        <v>40</v>
      </c>
      <c r="I1349" s="1">
        <v>50</v>
      </c>
      <c r="J1349" s="4">
        <v>501</v>
      </c>
      <c r="K1349" s="1">
        <v>0</v>
      </c>
      <c r="L1349" s="1">
        <f t="shared" si="79"/>
        <v>-50</v>
      </c>
      <c r="M1349" s="1">
        <f t="shared" si="80"/>
        <v>18323.07</v>
      </c>
    </row>
    <row r="1350" spans="1:13" x14ac:dyDescent="0.25">
      <c r="A1350" s="6">
        <v>45484</v>
      </c>
      <c r="B1350" t="s">
        <v>486</v>
      </c>
      <c r="C1350" s="5" t="s">
        <v>2</v>
      </c>
      <c r="D1350" s="5" t="s">
        <v>524</v>
      </c>
      <c r="E1350" s="5" t="s">
        <v>3</v>
      </c>
      <c r="F1350" s="5" t="s">
        <v>1</v>
      </c>
      <c r="G1350" s="3">
        <f t="shared" si="81"/>
        <v>2.4390243902439025E-2</v>
      </c>
      <c r="H1350" s="5" t="s">
        <v>40</v>
      </c>
      <c r="I1350" s="1">
        <v>50</v>
      </c>
      <c r="J1350" s="4">
        <v>41</v>
      </c>
      <c r="K1350" s="1">
        <v>0</v>
      </c>
      <c r="L1350" s="1">
        <f t="shared" si="79"/>
        <v>-50</v>
      </c>
      <c r="M1350" s="1">
        <f t="shared" si="80"/>
        <v>18273.07</v>
      </c>
    </row>
    <row r="1351" spans="1:13" x14ac:dyDescent="0.25">
      <c r="A1351" s="6">
        <v>45484</v>
      </c>
      <c r="B1351" t="s">
        <v>505</v>
      </c>
      <c r="C1351" s="5" t="s">
        <v>2</v>
      </c>
      <c r="D1351" s="5" t="s">
        <v>524</v>
      </c>
      <c r="E1351" s="5" t="s">
        <v>19</v>
      </c>
      <c r="F1351" s="5" t="s">
        <v>1</v>
      </c>
      <c r="G1351" s="3">
        <f t="shared" si="81"/>
        <v>2.4390243902439025E-2</v>
      </c>
      <c r="H1351" s="5" t="s">
        <v>183</v>
      </c>
      <c r="I1351" s="1">
        <v>50</v>
      </c>
      <c r="J1351" s="4">
        <v>41</v>
      </c>
      <c r="K1351" s="1">
        <v>0</v>
      </c>
      <c r="L1351" s="1">
        <f t="shared" si="79"/>
        <v>-50</v>
      </c>
      <c r="M1351" s="1">
        <f t="shared" si="80"/>
        <v>18223.07</v>
      </c>
    </row>
    <row r="1352" spans="1:13" x14ac:dyDescent="0.25">
      <c r="A1352" s="6">
        <v>45484</v>
      </c>
      <c r="B1352" t="s">
        <v>375</v>
      </c>
      <c r="C1352" s="5" t="s">
        <v>2</v>
      </c>
      <c r="D1352" s="5" t="s">
        <v>524</v>
      </c>
      <c r="E1352" s="5" t="s">
        <v>18</v>
      </c>
      <c r="F1352" s="5" t="s">
        <v>1</v>
      </c>
      <c r="G1352" s="3">
        <f t="shared" si="81"/>
        <v>1.4084507042253521E-2</v>
      </c>
      <c r="H1352" s="5" t="s">
        <v>308</v>
      </c>
      <c r="I1352" s="1">
        <v>50</v>
      </c>
      <c r="J1352" s="4">
        <v>71</v>
      </c>
      <c r="K1352" s="1">
        <v>0</v>
      </c>
      <c r="L1352" s="1">
        <f t="shared" si="79"/>
        <v>-50</v>
      </c>
      <c r="M1352" s="1">
        <f t="shared" si="80"/>
        <v>18173.07</v>
      </c>
    </row>
    <row r="1353" spans="1:13" x14ac:dyDescent="0.25">
      <c r="A1353" s="6">
        <v>45491</v>
      </c>
      <c r="B1353" t="s">
        <v>468</v>
      </c>
      <c r="C1353" s="5" t="s">
        <v>2</v>
      </c>
      <c r="D1353" s="5" t="s">
        <v>94</v>
      </c>
      <c r="E1353" s="5" t="s">
        <v>3</v>
      </c>
      <c r="F1353" s="5" t="s">
        <v>332</v>
      </c>
      <c r="G1353" s="3">
        <f t="shared" si="81"/>
        <v>5.8823529411764705E-2</v>
      </c>
      <c r="H1353" s="5" t="s">
        <v>51</v>
      </c>
      <c r="I1353" s="1">
        <v>50</v>
      </c>
      <c r="J1353" s="4">
        <v>17</v>
      </c>
      <c r="K1353" s="1">
        <v>0</v>
      </c>
      <c r="L1353" s="1">
        <f t="shared" si="79"/>
        <v>-50</v>
      </c>
      <c r="M1353" s="1">
        <f t="shared" si="80"/>
        <v>18123.07</v>
      </c>
    </row>
    <row r="1354" spans="1:13" x14ac:dyDescent="0.25">
      <c r="A1354" s="6">
        <v>45491</v>
      </c>
      <c r="B1354" t="s">
        <v>465</v>
      </c>
      <c r="C1354" s="5" t="s">
        <v>2</v>
      </c>
      <c r="D1354" s="5" t="s">
        <v>94</v>
      </c>
      <c r="E1354" s="5" t="s">
        <v>22</v>
      </c>
      <c r="F1354" s="5" t="s">
        <v>1</v>
      </c>
      <c r="G1354" s="3">
        <f t="shared" si="81"/>
        <v>1.9607843137254902E-2</v>
      </c>
      <c r="H1354" s="5" t="s">
        <v>40</v>
      </c>
      <c r="I1354" s="1">
        <v>50</v>
      </c>
      <c r="J1354" s="4">
        <v>51</v>
      </c>
      <c r="K1354" s="1">
        <v>0</v>
      </c>
      <c r="L1354" s="1">
        <f t="shared" si="79"/>
        <v>-50</v>
      </c>
      <c r="M1354" s="1">
        <f t="shared" si="80"/>
        <v>18073.07</v>
      </c>
    </row>
    <row r="1355" spans="1:13" x14ac:dyDescent="0.25">
      <c r="A1355" s="6">
        <v>45491</v>
      </c>
      <c r="B1355" t="s">
        <v>437</v>
      </c>
      <c r="C1355" s="5" t="s">
        <v>2</v>
      </c>
      <c r="D1355" s="5" t="s">
        <v>94</v>
      </c>
      <c r="E1355" s="5" t="s">
        <v>19</v>
      </c>
      <c r="F1355" s="5" t="s">
        <v>1</v>
      </c>
      <c r="G1355" s="3">
        <f t="shared" si="81"/>
        <v>1.4925373134328358E-2</v>
      </c>
      <c r="H1355" s="5" t="s">
        <v>206</v>
      </c>
      <c r="I1355" s="1">
        <v>50</v>
      </c>
      <c r="J1355" s="4">
        <v>67</v>
      </c>
      <c r="K1355" s="1">
        <v>0</v>
      </c>
      <c r="L1355" s="1">
        <f t="shared" si="79"/>
        <v>-50</v>
      </c>
      <c r="M1355" s="1">
        <f t="shared" si="80"/>
        <v>18023.07</v>
      </c>
    </row>
    <row r="1356" spans="1:13" x14ac:dyDescent="0.25">
      <c r="A1356" s="6">
        <v>45491</v>
      </c>
      <c r="B1356" t="s">
        <v>334</v>
      </c>
      <c r="C1356" s="5" t="s">
        <v>2</v>
      </c>
      <c r="D1356" s="5" t="s">
        <v>94</v>
      </c>
      <c r="E1356" s="5" t="s">
        <v>19</v>
      </c>
      <c r="F1356" s="5" t="s">
        <v>1</v>
      </c>
      <c r="G1356" s="3">
        <f t="shared" si="81"/>
        <v>1.2345679012345678E-2</v>
      </c>
      <c r="H1356" s="5" t="s">
        <v>150</v>
      </c>
      <c r="I1356" s="1">
        <v>50</v>
      </c>
      <c r="J1356" s="4">
        <v>81</v>
      </c>
      <c r="K1356" s="1">
        <v>0</v>
      </c>
      <c r="L1356" s="1">
        <f t="shared" si="79"/>
        <v>-50</v>
      </c>
      <c r="M1356" s="1">
        <f t="shared" si="80"/>
        <v>17973.07</v>
      </c>
    </row>
    <row r="1357" spans="1:13" x14ac:dyDescent="0.25">
      <c r="A1357" s="6">
        <v>45491</v>
      </c>
      <c r="B1357" t="s">
        <v>255</v>
      </c>
      <c r="C1357" s="5" t="s">
        <v>2</v>
      </c>
      <c r="D1357" s="5" t="s">
        <v>94</v>
      </c>
      <c r="E1357" s="5" t="s">
        <v>22</v>
      </c>
      <c r="F1357" s="5" t="s">
        <v>1</v>
      </c>
      <c r="G1357" s="3">
        <f t="shared" si="81"/>
        <v>9.0090090090090089E-3</v>
      </c>
      <c r="H1357" s="5" t="s">
        <v>163</v>
      </c>
      <c r="I1357" s="1">
        <v>50</v>
      </c>
      <c r="J1357" s="4">
        <v>111</v>
      </c>
      <c r="K1357" s="1">
        <v>0</v>
      </c>
      <c r="L1357" s="1">
        <f t="shared" si="79"/>
        <v>-50</v>
      </c>
      <c r="M1357" s="1">
        <f t="shared" si="80"/>
        <v>17923.07</v>
      </c>
    </row>
    <row r="1358" spans="1:13" x14ac:dyDescent="0.25">
      <c r="A1358" s="6">
        <v>45491</v>
      </c>
      <c r="B1358" t="s">
        <v>525</v>
      </c>
      <c r="C1358" s="5" t="s">
        <v>2</v>
      </c>
      <c r="D1358" s="5" t="s">
        <v>111</v>
      </c>
      <c r="E1358" s="5" t="s">
        <v>23</v>
      </c>
      <c r="F1358" s="5" t="s">
        <v>1</v>
      </c>
      <c r="G1358" s="3">
        <f t="shared" si="81"/>
        <v>2.4390243902439025E-2</v>
      </c>
      <c r="H1358" s="5" t="s">
        <v>104</v>
      </c>
      <c r="I1358" s="1">
        <v>50</v>
      </c>
      <c r="J1358" s="4">
        <v>41</v>
      </c>
      <c r="K1358" s="1">
        <v>0</v>
      </c>
      <c r="L1358" s="1">
        <f t="shared" si="79"/>
        <v>-50</v>
      </c>
      <c r="M1358" s="1">
        <f t="shared" si="80"/>
        <v>17873.07</v>
      </c>
    </row>
    <row r="1359" spans="1:13" x14ac:dyDescent="0.25">
      <c r="A1359" s="6">
        <v>45491</v>
      </c>
      <c r="B1359" t="s">
        <v>526</v>
      </c>
      <c r="C1359" s="5" t="s">
        <v>2</v>
      </c>
      <c r="D1359" s="5" t="s">
        <v>111</v>
      </c>
      <c r="E1359" s="5" t="s">
        <v>292</v>
      </c>
      <c r="F1359" s="5" t="s">
        <v>1</v>
      </c>
      <c r="G1359" s="3">
        <f t="shared" si="81"/>
        <v>2.4390243902439025E-2</v>
      </c>
      <c r="H1359" s="5" t="s">
        <v>194</v>
      </c>
      <c r="I1359" s="1">
        <v>50</v>
      </c>
      <c r="J1359" s="4">
        <v>41</v>
      </c>
      <c r="K1359" s="1">
        <v>0</v>
      </c>
      <c r="L1359" s="1">
        <f t="shared" si="79"/>
        <v>-50</v>
      </c>
      <c r="M1359" s="1">
        <f t="shared" si="80"/>
        <v>17823.07</v>
      </c>
    </row>
    <row r="1360" spans="1:13" x14ac:dyDescent="0.25">
      <c r="A1360" s="6">
        <v>45491</v>
      </c>
      <c r="B1360" t="s">
        <v>448</v>
      </c>
      <c r="C1360" s="5" t="s">
        <v>2</v>
      </c>
      <c r="D1360" s="5" t="s">
        <v>111</v>
      </c>
      <c r="E1360" s="5" t="s">
        <v>3</v>
      </c>
      <c r="F1360" s="5" t="s">
        <v>1</v>
      </c>
      <c r="G1360" s="3">
        <f t="shared" si="81"/>
        <v>2.4390243902439025E-2</v>
      </c>
      <c r="H1360" s="5" t="s">
        <v>125</v>
      </c>
      <c r="I1360" s="1">
        <v>50</v>
      </c>
      <c r="J1360" s="4">
        <v>41</v>
      </c>
      <c r="K1360" s="1">
        <v>275</v>
      </c>
      <c r="L1360" s="1">
        <f t="shared" si="79"/>
        <v>225</v>
      </c>
      <c r="M1360" s="1">
        <f t="shared" si="80"/>
        <v>18048.07</v>
      </c>
    </row>
    <row r="1361" spans="1:13" x14ac:dyDescent="0.25">
      <c r="A1361" s="6">
        <v>45491</v>
      </c>
      <c r="B1361" t="s">
        <v>517</v>
      </c>
      <c r="C1361" s="5" t="s">
        <v>2</v>
      </c>
      <c r="D1361" s="5" t="s">
        <v>111</v>
      </c>
      <c r="E1361" s="5" t="s">
        <v>23</v>
      </c>
      <c r="F1361" s="5" t="s">
        <v>1</v>
      </c>
      <c r="G1361" s="3">
        <f t="shared" si="81"/>
        <v>1.4925373134328358E-2</v>
      </c>
      <c r="H1361" s="5" t="s">
        <v>40</v>
      </c>
      <c r="I1361" s="1">
        <v>50</v>
      </c>
      <c r="J1361" s="4">
        <v>67</v>
      </c>
      <c r="K1361" s="1">
        <v>0</v>
      </c>
      <c r="L1361" s="1">
        <f t="shared" si="79"/>
        <v>-50</v>
      </c>
      <c r="M1361" s="1">
        <f t="shared" si="80"/>
        <v>17998.07</v>
      </c>
    </row>
    <row r="1362" spans="1:13" x14ac:dyDescent="0.25">
      <c r="A1362" s="6">
        <v>45491</v>
      </c>
      <c r="B1362" t="s">
        <v>486</v>
      </c>
      <c r="C1362" s="5" t="s">
        <v>2</v>
      </c>
      <c r="D1362" s="5" t="s">
        <v>111</v>
      </c>
      <c r="E1362" s="5" t="s">
        <v>23</v>
      </c>
      <c r="F1362" s="5" t="s">
        <v>1</v>
      </c>
      <c r="G1362" s="3">
        <f t="shared" si="81"/>
        <v>1.4925373134328358E-2</v>
      </c>
      <c r="H1362" s="5" t="s">
        <v>40</v>
      </c>
      <c r="I1362" s="1">
        <v>50</v>
      </c>
      <c r="J1362" s="4">
        <v>67</v>
      </c>
      <c r="K1362" s="1">
        <v>0</v>
      </c>
      <c r="L1362" s="1">
        <f t="shared" si="79"/>
        <v>-50</v>
      </c>
      <c r="M1362" s="1">
        <f t="shared" si="80"/>
        <v>17948.07</v>
      </c>
    </row>
    <row r="1363" spans="1:13" x14ac:dyDescent="0.25">
      <c r="A1363" s="6">
        <v>45498</v>
      </c>
      <c r="B1363" t="s">
        <v>37</v>
      </c>
      <c r="C1363" s="5" t="s">
        <v>2</v>
      </c>
      <c r="D1363" s="5" t="s">
        <v>247</v>
      </c>
      <c r="E1363" s="5" t="s">
        <v>22</v>
      </c>
      <c r="F1363" s="5" t="s">
        <v>1</v>
      </c>
      <c r="G1363" s="3">
        <f t="shared" si="81"/>
        <v>2.1739130434782608E-2</v>
      </c>
      <c r="H1363" s="5" t="s">
        <v>40</v>
      </c>
      <c r="I1363" s="1">
        <v>50</v>
      </c>
      <c r="J1363" s="4">
        <v>46</v>
      </c>
      <c r="K1363" s="1">
        <v>0</v>
      </c>
      <c r="L1363" s="1">
        <f t="shared" si="79"/>
        <v>-50</v>
      </c>
      <c r="M1363" s="1">
        <f t="shared" si="80"/>
        <v>17898.07</v>
      </c>
    </row>
    <row r="1364" spans="1:13" x14ac:dyDescent="0.25">
      <c r="A1364" s="6">
        <v>45498</v>
      </c>
      <c r="B1364" t="s">
        <v>109</v>
      </c>
      <c r="C1364" s="5" t="s">
        <v>2</v>
      </c>
      <c r="D1364" s="5" t="s">
        <v>247</v>
      </c>
      <c r="E1364" s="5" t="s">
        <v>19</v>
      </c>
      <c r="F1364" s="5" t="s">
        <v>1</v>
      </c>
      <c r="G1364" s="3">
        <f t="shared" si="81"/>
        <v>1.6393442622950821E-2</v>
      </c>
      <c r="H1364" s="5" t="s">
        <v>116</v>
      </c>
      <c r="I1364" s="1">
        <v>50</v>
      </c>
      <c r="J1364" s="4">
        <v>61</v>
      </c>
      <c r="K1364" s="1">
        <v>0</v>
      </c>
      <c r="L1364" s="1">
        <f t="shared" si="79"/>
        <v>-50</v>
      </c>
      <c r="M1364" s="1">
        <f t="shared" si="80"/>
        <v>17848.07</v>
      </c>
    </row>
    <row r="1365" spans="1:13" x14ac:dyDescent="0.25">
      <c r="A1365" s="6">
        <v>45498</v>
      </c>
      <c r="B1365" t="s">
        <v>504</v>
      </c>
      <c r="C1365" s="5" t="s">
        <v>2</v>
      </c>
      <c r="D1365" s="5" t="s">
        <v>247</v>
      </c>
      <c r="E1365" s="5" t="s">
        <v>19</v>
      </c>
      <c r="F1365" s="5" t="s">
        <v>1</v>
      </c>
      <c r="G1365" s="3">
        <f t="shared" si="81"/>
        <v>1.2345679012345678E-2</v>
      </c>
      <c r="H1365" s="5" t="s">
        <v>214</v>
      </c>
      <c r="I1365" s="1">
        <v>50</v>
      </c>
      <c r="J1365" s="4">
        <v>81</v>
      </c>
      <c r="K1365" s="1">
        <v>0</v>
      </c>
      <c r="L1365" s="1">
        <f t="shared" si="79"/>
        <v>-50</v>
      </c>
      <c r="M1365" s="1">
        <f t="shared" si="80"/>
        <v>17798.07</v>
      </c>
    </row>
    <row r="1366" spans="1:13" x14ac:dyDescent="0.25">
      <c r="A1366" s="6">
        <v>45505</v>
      </c>
      <c r="B1366" t="s">
        <v>248</v>
      </c>
      <c r="C1366" s="5" t="s">
        <v>527</v>
      </c>
      <c r="D1366" s="5" t="s">
        <v>528</v>
      </c>
      <c r="E1366" s="5" t="s">
        <v>22</v>
      </c>
      <c r="F1366" s="5" t="s">
        <v>1</v>
      </c>
      <c r="G1366" s="3">
        <f t="shared" si="81"/>
        <v>3.4482758620689655E-2</v>
      </c>
      <c r="H1366" s="5" t="s">
        <v>68</v>
      </c>
      <c r="I1366" s="1">
        <v>50</v>
      </c>
      <c r="J1366" s="4">
        <v>29</v>
      </c>
      <c r="K1366" s="1">
        <v>0</v>
      </c>
      <c r="L1366" s="1">
        <f t="shared" ref="L1366:L1429" si="82">K1366-I1366</f>
        <v>-50</v>
      </c>
      <c r="M1366" s="1">
        <f t="shared" si="80"/>
        <v>17748.07</v>
      </c>
    </row>
    <row r="1367" spans="1:13" x14ac:dyDescent="0.25">
      <c r="A1367" s="6">
        <v>45505</v>
      </c>
      <c r="B1367" t="s">
        <v>509</v>
      </c>
      <c r="C1367" s="5" t="s">
        <v>527</v>
      </c>
      <c r="D1367" s="5" t="s">
        <v>528</v>
      </c>
      <c r="E1367" s="5" t="s">
        <v>22</v>
      </c>
      <c r="F1367" s="5" t="s">
        <v>1</v>
      </c>
      <c r="G1367" s="3">
        <f t="shared" si="81"/>
        <v>1.4925373134328358E-2</v>
      </c>
      <c r="H1367" s="5" t="s">
        <v>270</v>
      </c>
      <c r="I1367" s="1">
        <v>50</v>
      </c>
      <c r="J1367" s="4">
        <v>67</v>
      </c>
      <c r="K1367" s="1">
        <v>0</v>
      </c>
      <c r="L1367" s="1">
        <f t="shared" si="82"/>
        <v>-50</v>
      </c>
      <c r="M1367" s="1">
        <f t="shared" si="80"/>
        <v>17698.07</v>
      </c>
    </row>
    <row r="1368" spans="1:13" x14ac:dyDescent="0.25">
      <c r="A1368" s="6">
        <v>45505</v>
      </c>
      <c r="B1368" t="s">
        <v>368</v>
      </c>
      <c r="C1368" s="5" t="s">
        <v>527</v>
      </c>
      <c r="D1368" s="5" t="s">
        <v>528</v>
      </c>
      <c r="E1368" s="5" t="s">
        <v>20</v>
      </c>
      <c r="F1368" s="5" t="s">
        <v>1</v>
      </c>
      <c r="G1368" s="3">
        <f t="shared" si="81"/>
        <v>1.2345679012345678E-2</v>
      </c>
      <c r="H1368" s="5" t="s">
        <v>272</v>
      </c>
      <c r="I1368" s="1">
        <v>50</v>
      </c>
      <c r="J1368" s="4">
        <v>81</v>
      </c>
      <c r="K1368" s="1">
        <v>0</v>
      </c>
      <c r="L1368" s="1">
        <f t="shared" si="82"/>
        <v>-50</v>
      </c>
      <c r="M1368" s="1">
        <f t="shared" si="80"/>
        <v>17648.07</v>
      </c>
    </row>
    <row r="1369" spans="1:13" x14ac:dyDescent="0.25">
      <c r="A1369" s="6">
        <v>45505</v>
      </c>
      <c r="B1369" t="s">
        <v>372</v>
      </c>
      <c r="C1369" s="5" t="s">
        <v>527</v>
      </c>
      <c r="D1369" s="5" t="s">
        <v>528</v>
      </c>
      <c r="E1369" s="5" t="s">
        <v>282</v>
      </c>
      <c r="F1369" s="5" t="s">
        <v>1</v>
      </c>
      <c r="G1369" s="3">
        <f t="shared" si="81"/>
        <v>9.9009900990099011E-3</v>
      </c>
      <c r="H1369" s="5" t="s">
        <v>35</v>
      </c>
      <c r="I1369" s="1">
        <v>50</v>
      </c>
      <c r="J1369" s="4">
        <v>101</v>
      </c>
      <c r="K1369" s="1">
        <v>0</v>
      </c>
      <c r="L1369" s="1">
        <f t="shared" si="82"/>
        <v>-50</v>
      </c>
      <c r="M1369" s="1">
        <f t="shared" si="80"/>
        <v>17598.07</v>
      </c>
    </row>
    <row r="1370" spans="1:13" x14ac:dyDescent="0.25">
      <c r="A1370" s="6">
        <v>45512</v>
      </c>
      <c r="B1370" t="s">
        <v>369</v>
      </c>
      <c r="C1370" s="5" t="s">
        <v>2</v>
      </c>
      <c r="D1370" s="5" t="s">
        <v>529</v>
      </c>
      <c r="E1370" s="5" t="s">
        <v>19</v>
      </c>
      <c r="F1370" s="5" t="s">
        <v>1</v>
      </c>
      <c r="G1370" s="3">
        <f t="shared" si="81"/>
        <v>1.9607843137254902E-2</v>
      </c>
      <c r="H1370" s="5" t="s">
        <v>40</v>
      </c>
      <c r="I1370" s="1">
        <v>50</v>
      </c>
      <c r="J1370" s="4">
        <v>51</v>
      </c>
      <c r="K1370" s="1">
        <v>0</v>
      </c>
      <c r="L1370" s="1">
        <f t="shared" si="82"/>
        <v>-50</v>
      </c>
      <c r="M1370" s="1">
        <f t="shared" si="80"/>
        <v>17548.07</v>
      </c>
    </row>
    <row r="1371" spans="1:13" x14ac:dyDescent="0.25">
      <c r="A1371" s="6">
        <v>45512</v>
      </c>
      <c r="B1371" t="s">
        <v>233</v>
      </c>
      <c r="C1371" s="5" t="s">
        <v>2</v>
      </c>
      <c r="D1371" s="5" t="s">
        <v>529</v>
      </c>
      <c r="E1371" s="5" t="s">
        <v>23</v>
      </c>
      <c r="F1371" s="5" t="s">
        <v>1</v>
      </c>
      <c r="G1371" s="3">
        <f t="shared" si="81"/>
        <v>1.4925373134328358E-2</v>
      </c>
      <c r="H1371" s="5" t="s">
        <v>40</v>
      </c>
      <c r="I1371" s="1">
        <v>50</v>
      </c>
      <c r="J1371" s="4">
        <v>67</v>
      </c>
      <c r="K1371" s="1">
        <v>0</v>
      </c>
      <c r="L1371" s="1">
        <f t="shared" si="82"/>
        <v>-50</v>
      </c>
      <c r="M1371" s="1">
        <f t="shared" si="80"/>
        <v>17498.07</v>
      </c>
    </row>
    <row r="1372" spans="1:13" x14ac:dyDescent="0.25">
      <c r="A1372" s="6">
        <v>45512</v>
      </c>
      <c r="B1372" t="s">
        <v>284</v>
      </c>
      <c r="C1372" s="5" t="s">
        <v>2</v>
      </c>
      <c r="D1372" s="5" t="s">
        <v>529</v>
      </c>
      <c r="E1372" s="5" t="s">
        <v>23</v>
      </c>
      <c r="F1372" s="5" t="s">
        <v>1</v>
      </c>
      <c r="G1372" s="3">
        <f t="shared" si="81"/>
        <v>1.2345679012345678E-2</v>
      </c>
      <c r="H1372" s="5" t="s">
        <v>40</v>
      </c>
      <c r="I1372" s="1">
        <v>50</v>
      </c>
      <c r="J1372" s="4">
        <v>81</v>
      </c>
      <c r="K1372" s="1">
        <v>0</v>
      </c>
      <c r="L1372" s="1">
        <f t="shared" si="82"/>
        <v>-50</v>
      </c>
      <c r="M1372" s="1">
        <f t="shared" ref="M1372:M1435" si="83">M1371+L1372</f>
        <v>17448.07</v>
      </c>
    </row>
    <row r="1373" spans="1:13" x14ac:dyDescent="0.25">
      <c r="A1373" s="6">
        <v>45512</v>
      </c>
      <c r="B1373" t="s">
        <v>296</v>
      </c>
      <c r="C1373" s="5" t="s">
        <v>2</v>
      </c>
      <c r="D1373" s="5" t="s">
        <v>529</v>
      </c>
      <c r="E1373" s="5" t="s">
        <v>22</v>
      </c>
      <c r="F1373" s="5" t="s">
        <v>1</v>
      </c>
      <c r="G1373" s="3">
        <f t="shared" si="81"/>
        <v>1.098901098901099E-2</v>
      </c>
      <c r="H1373" s="5" t="s">
        <v>41</v>
      </c>
      <c r="I1373" s="1">
        <v>50</v>
      </c>
      <c r="J1373" s="4">
        <v>91</v>
      </c>
      <c r="K1373" s="1">
        <v>0</v>
      </c>
      <c r="L1373" s="1">
        <f t="shared" si="82"/>
        <v>-50</v>
      </c>
      <c r="M1373" s="1">
        <f t="shared" si="83"/>
        <v>17398.07</v>
      </c>
    </row>
    <row r="1374" spans="1:13" x14ac:dyDescent="0.25">
      <c r="A1374" s="6">
        <v>45512</v>
      </c>
      <c r="B1374" t="s">
        <v>64</v>
      </c>
      <c r="C1374" s="5" t="s">
        <v>2</v>
      </c>
      <c r="D1374" s="5" t="s">
        <v>529</v>
      </c>
      <c r="E1374" s="5" t="s">
        <v>23</v>
      </c>
      <c r="F1374" s="5" t="s">
        <v>1</v>
      </c>
      <c r="G1374" s="3">
        <f t="shared" si="81"/>
        <v>7.9365079365079361E-3</v>
      </c>
      <c r="H1374" s="5" t="s">
        <v>40</v>
      </c>
      <c r="I1374" s="1">
        <v>50</v>
      </c>
      <c r="J1374" s="4">
        <v>126</v>
      </c>
      <c r="K1374" s="1">
        <v>0</v>
      </c>
      <c r="L1374" s="1">
        <f t="shared" si="82"/>
        <v>-50</v>
      </c>
      <c r="M1374" s="1">
        <f t="shared" si="83"/>
        <v>17348.07</v>
      </c>
    </row>
    <row r="1375" spans="1:13" x14ac:dyDescent="0.25">
      <c r="A1375" s="6">
        <v>45519</v>
      </c>
      <c r="B1375" t="s">
        <v>90</v>
      </c>
      <c r="C1375" s="5" t="s">
        <v>2</v>
      </c>
      <c r="D1375" s="5" t="s">
        <v>254</v>
      </c>
      <c r="E1375" s="5" t="s">
        <v>20</v>
      </c>
      <c r="F1375" s="5" t="s">
        <v>1</v>
      </c>
      <c r="G1375" s="3">
        <f t="shared" si="81"/>
        <v>2.4390243902439025E-2</v>
      </c>
      <c r="H1375" s="5" t="s">
        <v>224</v>
      </c>
      <c r="I1375" s="1">
        <v>50</v>
      </c>
      <c r="J1375" s="4">
        <v>41</v>
      </c>
      <c r="K1375" s="1">
        <v>0</v>
      </c>
      <c r="L1375" s="1">
        <f t="shared" si="82"/>
        <v>-50</v>
      </c>
      <c r="M1375" s="1">
        <f t="shared" si="83"/>
        <v>17298.07</v>
      </c>
    </row>
    <row r="1376" spans="1:13" x14ac:dyDescent="0.25">
      <c r="A1376" s="6">
        <v>45519</v>
      </c>
      <c r="B1376" t="s">
        <v>343</v>
      </c>
      <c r="C1376" s="5" t="s">
        <v>2</v>
      </c>
      <c r="D1376" s="5" t="s">
        <v>254</v>
      </c>
      <c r="E1376" s="5" t="s">
        <v>20</v>
      </c>
      <c r="F1376" s="5" t="s">
        <v>1</v>
      </c>
      <c r="G1376" s="3">
        <f t="shared" si="81"/>
        <v>2.4390243902439025E-2</v>
      </c>
      <c r="H1376" s="5" t="s">
        <v>194</v>
      </c>
      <c r="I1376" s="1">
        <v>50</v>
      </c>
      <c r="J1376" s="4">
        <v>41</v>
      </c>
      <c r="K1376" s="1">
        <v>0</v>
      </c>
      <c r="L1376" s="1">
        <f t="shared" si="82"/>
        <v>-50</v>
      </c>
      <c r="M1376" s="1">
        <f t="shared" si="83"/>
        <v>17248.07</v>
      </c>
    </row>
    <row r="1377" spans="1:13" x14ac:dyDescent="0.25">
      <c r="A1377" s="6">
        <v>45519</v>
      </c>
      <c r="B1377" t="s">
        <v>418</v>
      </c>
      <c r="C1377" s="5" t="s">
        <v>2</v>
      </c>
      <c r="D1377" s="5" t="s">
        <v>254</v>
      </c>
      <c r="E1377" s="5" t="s">
        <v>23</v>
      </c>
      <c r="F1377" s="5" t="s">
        <v>1</v>
      </c>
      <c r="G1377" s="3">
        <f t="shared" ref="G1377:G1440" si="84">1/J1377</f>
        <v>1.9607843137254902E-2</v>
      </c>
      <c r="H1377" s="5" t="s">
        <v>165</v>
      </c>
      <c r="I1377" s="1">
        <v>50</v>
      </c>
      <c r="J1377" s="4">
        <v>51</v>
      </c>
      <c r="K1377" s="1">
        <v>0</v>
      </c>
      <c r="L1377" s="1">
        <f t="shared" si="82"/>
        <v>-50</v>
      </c>
      <c r="M1377" s="1">
        <f t="shared" si="83"/>
        <v>17198.07</v>
      </c>
    </row>
    <row r="1378" spans="1:13" x14ac:dyDescent="0.25">
      <c r="A1378" s="6">
        <v>45519</v>
      </c>
      <c r="B1378" t="s">
        <v>321</v>
      </c>
      <c r="C1378" s="5" t="s">
        <v>2</v>
      </c>
      <c r="D1378" s="5" t="s">
        <v>254</v>
      </c>
      <c r="E1378" s="5" t="s">
        <v>23</v>
      </c>
      <c r="F1378" s="5" t="s">
        <v>1</v>
      </c>
      <c r="G1378" s="3">
        <f t="shared" si="84"/>
        <v>1.9607843137254902E-2</v>
      </c>
      <c r="H1378" s="5" t="s">
        <v>32</v>
      </c>
      <c r="I1378" s="1">
        <v>50</v>
      </c>
      <c r="J1378" s="4">
        <v>51</v>
      </c>
      <c r="K1378" s="1">
        <v>225</v>
      </c>
      <c r="L1378" s="1">
        <f t="shared" si="82"/>
        <v>175</v>
      </c>
      <c r="M1378" s="1">
        <f t="shared" si="83"/>
        <v>17373.07</v>
      </c>
    </row>
    <row r="1379" spans="1:13" x14ac:dyDescent="0.25">
      <c r="A1379" s="6">
        <v>45519</v>
      </c>
      <c r="B1379" t="s">
        <v>313</v>
      </c>
      <c r="C1379" s="5" t="s">
        <v>2</v>
      </c>
      <c r="D1379" s="5" t="s">
        <v>254</v>
      </c>
      <c r="E1379" s="5" t="s">
        <v>23</v>
      </c>
      <c r="F1379" s="5" t="s">
        <v>1</v>
      </c>
      <c r="G1379" s="3">
        <f t="shared" si="84"/>
        <v>1.9607843137254902E-2</v>
      </c>
      <c r="H1379" s="5" t="s">
        <v>408</v>
      </c>
      <c r="I1379" s="1">
        <v>50</v>
      </c>
      <c r="J1379" s="4">
        <v>51</v>
      </c>
      <c r="K1379" s="1">
        <v>0</v>
      </c>
      <c r="L1379" s="1">
        <f t="shared" si="82"/>
        <v>-50</v>
      </c>
      <c r="M1379" s="1">
        <f t="shared" si="83"/>
        <v>17323.07</v>
      </c>
    </row>
    <row r="1380" spans="1:13" x14ac:dyDescent="0.25">
      <c r="A1380" s="6">
        <v>45526</v>
      </c>
      <c r="B1380" t="s">
        <v>246</v>
      </c>
      <c r="C1380" s="5" t="s">
        <v>2</v>
      </c>
      <c r="D1380" s="5" t="s">
        <v>133</v>
      </c>
      <c r="E1380" s="5" t="s">
        <v>23</v>
      </c>
      <c r="F1380" s="5" t="s">
        <v>1</v>
      </c>
      <c r="G1380" s="3">
        <f t="shared" si="84"/>
        <v>2.9411764705882353E-2</v>
      </c>
      <c r="H1380" s="5" t="s">
        <v>187</v>
      </c>
      <c r="I1380" s="1">
        <v>50</v>
      </c>
      <c r="J1380" s="4">
        <v>34</v>
      </c>
      <c r="K1380" s="1">
        <v>0</v>
      </c>
      <c r="L1380" s="1">
        <f t="shared" si="82"/>
        <v>-50</v>
      </c>
      <c r="M1380" s="1">
        <f t="shared" si="83"/>
        <v>17273.07</v>
      </c>
    </row>
    <row r="1381" spans="1:13" x14ac:dyDescent="0.25">
      <c r="A1381" s="6">
        <v>45526</v>
      </c>
      <c r="B1381" t="s">
        <v>129</v>
      </c>
      <c r="C1381" s="5" t="s">
        <v>2</v>
      </c>
      <c r="D1381" s="5" t="s">
        <v>133</v>
      </c>
      <c r="E1381" s="5" t="s">
        <v>20</v>
      </c>
      <c r="F1381" s="5" t="s">
        <v>1</v>
      </c>
      <c r="G1381" s="3">
        <f t="shared" si="84"/>
        <v>2.1739130434782608E-2</v>
      </c>
      <c r="H1381" s="5" t="s">
        <v>163</v>
      </c>
      <c r="I1381" s="1">
        <v>50</v>
      </c>
      <c r="J1381" s="4">
        <v>46</v>
      </c>
      <c r="K1381" s="1">
        <v>0</v>
      </c>
      <c r="L1381" s="1">
        <f t="shared" si="82"/>
        <v>-50</v>
      </c>
      <c r="M1381" s="1">
        <f t="shared" si="83"/>
        <v>17223.07</v>
      </c>
    </row>
    <row r="1382" spans="1:13" x14ac:dyDescent="0.25">
      <c r="A1382" s="6">
        <v>45526</v>
      </c>
      <c r="B1382" t="s">
        <v>496</v>
      </c>
      <c r="C1382" s="5" t="s">
        <v>2</v>
      </c>
      <c r="D1382" s="5" t="s">
        <v>133</v>
      </c>
      <c r="E1382" s="5" t="s">
        <v>20</v>
      </c>
      <c r="F1382" s="5" t="s">
        <v>1</v>
      </c>
      <c r="G1382" s="3">
        <f t="shared" si="84"/>
        <v>9.9009900990099011E-3</v>
      </c>
      <c r="H1382" s="5" t="s">
        <v>408</v>
      </c>
      <c r="I1382" s="1">
        <v>50</v>
      </c>
      <c r="J1382" s="4">
        <v>101</v>
      </c>
      <c r="K1382" s="1">
        <v>0</v>
      </c>
      <c r="L1382" s="1">
        <f t="shared" si="82"/>
        <v>-50</v>
      </c>
      <c r="M1382" s="1">
        <f t="shared" si="83"/>
        <v>17173.07</v>
      </c>
    </row>
    <row r="1383" spans="1:13" x14ac:dyDescent="0.25">
      <c r="A1383" s="6">
        <v>45533</v>
      </c>
      <c r="B1383" t="s">
        <v>148</v>
      </c>
      <c r="C1383" s="5" t="s">
        <v>2</v>
      </c>
      <c r="D1383" s="5" t="s">
        <v>137</v>
      </c>
      <c r="E1383" s="5" t="s">
        <v>20</v>
      </c>
      <c r="F1383" s="5" t="s">
        <v>332</v>
      </c>
      <c r="G1383" s="3">
        <f t="shared" si="84"/>
        <v>0.29411764705882354</v>
      </c>
      <c r="H1383" s="5" t="s">
        <v>125</v>
      </c>
      <c r="I1383" s="1">
        <v>50</v>
      </c>
      <c r="J1383" s="4">
        <v>3.4</v>
      </c>
      <c r="K1383" s="1">
        <v>0</v>
      </c>
      <c r="L1383" s="1">
        <f t="shared" si="82"/>
        <v>-50</v>
      </c>
      <c r="M1383" s="1">
        <f t="shared" si="83"/>
        <v>17123.07</v>
      </c>
    </row>
    <row r="1384" spans="1:13" x14ac:dyDescent="0.25">
      <c r="A1384" s="6">
        <v>45533</v>
      </c>
      <c r="B1384" t="s">
        <v>352</v>
      </c>
      <c r="C1384" s="5" t="s">
        <v>2</v>
      </c>
      <c r="D1384" s="5" t="s">
        <v>137</v>
      </c>
      <c r="E1384" s="5" t="s">
        <v>22</v>
      </c>
      <c r="F1384" s="5" t="s">
        <v>1</v>
      </c>
      <c r="G1384" s="3">
        <f t="shared" si="84"/>
        <v>4.3478260869565216E-2</v>
      </c>
      <c r="H1384" s="5" t="s">
        <v>68</v>
      </c>
      <c r="I1384" s="1">
        <v>50</v>
      </c>
      <c r="J1384" s="4">
        <v>23</v>
      </c>
      <c r="K1384" s="1">
        <v>0</v>
      </c>
      <c r="L1384" s="1">
        <f t="shared" si="82"/>
        <v>-50</v>
      </c>
      <c r="M1384" s="1">
        <f t="shared" si="83"/>
        <v>17073.07</v>
      </c>
    </row>
    <row r="1385" spans="1:13" x14ac:dyDescent="0.25">
      <c r="A1385" s="6">
        <v>45547</v>
      </c>
      <c r="B1385" t="s">
        <v>109</v>
      </c>
      <c r="C1385" s="5" t="s">
        <v>2</v>
      </c>
      <c r="D1385" s="5" t="s">
        <v>530</v>
      </c>
      <c r="E1385" s="5" t="s">
        <v>19</v>
      </c>
      <c r="F1385" s="5" t="s">
        <v>1</v>
      </c>
      <c r="G1385" s="3">
        <f t="shared" si="84"/>
        <v>1.7857142857142856E-2</v>
      </c>
      <c r="H1385" s="5" t="s">
        <v>125</v>
      </c>
      <c r="I1385" s="1">
        <v>50</v>
      </c>
      <c r="J1385" s="4">
        <v>56</v>
      </c>
      <c r="K1385" s="1">
        <v>368.75</v>
      </c>
      <c r="L1385" s="1">
        <f t="shared" si="82"/>
        <v>318.75</v>
      </c>
      <c r="M1385" s="1">
        <f t="shared" si="83"/>
        <v>17391.82</v>
      </c>
    </row>
    <row r="1386" spans="1:13" x14ac:dyDescent="0.25">
      <c r="A1386" s="6">
        <v>45547</v>
      </c>
      <c r="B1386" t="s">
        <v>227</v>
      </c>
      <c r="C1386" s="5" t="s">
        <v>2</v>
      </c>
      <c r="D1386" s="5" t="s">
        <v>530</v>
      </c>
      <c r="E1386" s="5" t="s">
        <v>19</v>
      </c>
      <c r="F1386" s="5" t="s">
        <v>1</v>
      </c>
      <c r="G1386" s="3">
        <f t="shared" si="84"/>
        <v>1.6393442622950821E-2</v>
      </c>
      <c r="H1386" s="5" t="s">
        <v>187</v>
      </c>
      <c r="I1386" s="1">
        <v>50</v>
      </c>
      <c r="J1386" s="4">
        <v>61</v>
      </c>
      <c r="K1386" s="1">
        <v>0</v>
      </c>
      <c r="L1386" s="1">
        <f t="shared" si="82"/>
        <v>-50</v>
      </c>
      <c r="M1386" s="1">
        <f t="shared" si="83"/>
        <v>17341.82</v>
      </c>
    </row>
    <row r="1387" spans="1:13" x14ac:dyDescent="0.25">
      <c r="A1387" s="6">
        <v>45547</v>
      </c>
      <c r="B1387" t="s">
        <v>458</v>
      </c>
      <c r="C1387" s="5" t="s">
        <v>2</v>
      </c>
      <c r="D1387" s="5" t="s">
        <v>530</v>
      </c>
      <c r="E1387" s="5" t="s">
        <v>23</v>
      </c>
      <c r="F1387" s="5" t="s">
        <v>1</v>
      </c>
      <c r="G1387" s="3">
        <f t="shared" si="84"/>
        <v>1.2345679012345678E-2</v>
      </c>
      <c r="H1387" s="5" t="s">
        <v>40</v>
      </c>
      <c r="I1387" s="1">
        <v>50</v>
      </c>
      <c r="J1387" s="4">
        <v>81</v>
      </c>
      <c r="K1387" s="1">
        <v>0</v>
      </c>
      <c r="L1387" s="1">
        <f t="shared" si="82"/>
        <v>-50</v>
      </c>
      <c r="M1387" s="1">
        <f t="shared" si="83"/>
        <v>17291.82</v>
      </c>
    </row>
    <row r="1388" spans="1:13" x14ac:dyDescent="0.25">
      <c r="A1388" s="6">
        <v>45547</v>
      </c>
      <c r="B1388" t="s">
        <v>484</v>
      </c>
      <c r="C1388" s="5" t="s">
        <v>2</v>
      </c>
      <c r="D1388" s="5" t="s">
        <v>530</v>
      </c>
      <c r="E1388" s="5" t="s">
        <v>23</v>
      </c>
      <c r="F1388" s="5" t="s">
        <v>1</v>
      </c>
      <c r="G1388" s="3">
        <f t="shared" si="84"/>
        <v>9.0090090090090089E-3</v>
      </c>
      <c r="H1388" s="5" t="s">
        <v>40</v>
      </c>
      <c r="I1388" s="1">
        <v>50</v>
      </c>
      <c r="J1388" s="4">
        <v>111</v>
      </c>
      <c r="K1388" s="1">
        <v>0</v>
      </c>
      <c r="L1388" s="1">
        <f t="shared" si="82"/>
        <v>-50</v>
      </c>
      <c r="M1388" s="1">
        <f t="shared" si="83"/>
        <v>17241.82</v>
      </c>
    </row>
    <row r="1389" spans="1:13" x14ac:dyDescent="0.25">
      <c r="A1389" s="6">
        <v>45568</v>
      </c>
      <c r="B1389" t="s">
        <v>42</v>
      </c>
      <c r="C1389" s="5" t="s">
        <v>2</v>
      </c>
      <c r="D1389" s="5" t="s">
        <v>159</v>
      </c>
      <c r="E1389" s="5" t="s">
        <v>20</v>
      </c>
      <c r="F1389" s="5" t="s">
        <v>1</v>
      </c>
      <c r="G1389" s="3">
        <f t="shared" si="84"/>
        <v>1.9607843137254902E-2</v>
      </c>
      <c r="H1389" s="5" t="s">
        <v>121</v>
      </c>
      <c r="I1389" s="1">
        <v>50</v>
      </c>
      <c r="J1389" s="4">
        <v>51</v>
      </c>
      <c r="K1389" s="1">
        <v>0</v>
      </c>
      <c r="L1389" s="1">
        <f t="shared" si="82"/>
        <v>-50</v>
      </c>
      <c r="M1389" s="1">
        <f t="shared" si="83"/>
        <v>17191.82</v>
      </c>
    </row>
    <row r="1390" spans="1:13" x14ac:dyDescent="0.25">
      <c r="A1390" s="6">
        <v>45568</v>
      </c>
      <c r="B1390" t="s">
        <v>274</v>
      </c>
      <c r="C1390" s="5" t="s">
        <v>2</v>
      </c>
      <c r="D1390" s="5" t="s">
        <v>159</v>
      </c>
      <c r="E1390" s="5" t="s">
        <v>22</v>
      </c>
      <c r="F1390" s="5" t="s">
        <v>1</v>
      </c>
      <c r="G1390" s="3">
        <f t="shared" si="84"/>
        <v>1.9607843137254902E-2</v>
      </c>
      <c r="H1390" s="5" t="s">
        <v>196</v>
      </c>
      <c r="I1390" s="1">
        <v>50</v>
      </c>
      <c r="J1390" s="4">
        <v>51</v>
      </c>
      <c r="K1390" s="1">
        <v>0</v>
      </c>
      <c r="L1390" s="1">
        <f t="shared" si="82"/>
        <v>-50</v>
      </c>
      <c r="M1390" s="1">
        <f t="shared" si="83"/>
        <v>17141.82</v>
      </c>
    </row>
    <row r="1391" spans="1:13" x14ac:dyDescent="0.25">
      <c r="A1391" s="6">
        <v>45568</v>
      </c>
      <c r="B1391" t="s">
        <v>302</v>
      </c>
      <c r="C1391" s="5" t="s">
        <v>2</v>
      </c>
      <c r="D1391" s="5" t="s">
        <v>159</v>
      </c>
      <c r="E1391" s="5" t="s">
        <v>23</v>
      </c>
      <c r="F1391" s="5" t="s">
        <v>1</v>
      </c>
      <c r="G1391" s="3">
        <f t="shared" si="84"/>
        <v>1.4925373134328358E-2</v>
      </c>
      <c r="H1391" s="5" t="s">
        <v>244</v>
      </c>
      <c r="I1391" s="1">
        <v>50</v>
      </c>
      <c r="J1391" s="4">
        <v>67</v>
      </c>
      <c r="K1391" s="1">
        <v>0</v>
      </c>
      <c r="L1391" s="1">
        <f t="shared" si="82"/>
        <v>-50</v>
      </c>
      <c r="M1391" s="1">
        <f t="shared" si="83"/>
        <v>17091.82</v>
      </c>
    </row>
    <row r="1392" spans="1:13" x14ac:dyDescent="0.25">
      <c r="A1392" s="6">
        <v>45568</v>
      </c>
      <c r="B1392" t="s">
        <v>363</v>
      </c>
      <c r="C1392" s="5" t="s">
        <v>2</v>
      </c>
      <c r="D1392" s="5" t="s">
        <v>159</v>
      </c>
      <c r="E1392" s="5" t="s">
        <v>23</v>
      </c>
      <c r="F1392" s="5" t="s">
        <v>1</v>
      </c>
      <c r="G1392" s="3">
        <f t="shared" si="84"/>
        <v>7.9365079365079361E-3</v>
      </c>
      <c r="H1392" s="5" t="s">
        <v>40</v>
      </c>
      <c r="I1392" s="1">
        <v>50</v>
      </c>
      <c r="J1392" s="4">
        <v>126</v>
      </c>
      <c r="K1392" s="1">
        <v>0</v>
      </c>
      <c r="L1392" s="1">
        <f t="shared" si="82"/>
        <v>-50</v>
      </c>
      <c r="M1392" s="1">
        <f t="shared" si="83"/>
        <v>17041.82</v>
      </c>
    </row>
    <row r="1393" spans="1:13" x14ac:dyDescent="0.25">
      <c r="A1393" s="6">
        <v>45568</v>
      </c>
      <c r="B1393" t="s">
        <v>484</v>
      </c>
      <c r="C1393" s="5" t="s">
        <v>2</v>
      </c>
      <c r="D1393" s="5" t="s">
        <v>159</v>
      </c>
      <c r="E1393" s="5" t="s">
        <v>500</v>
      </c>
      <c r="F1393" s="5" t="s">
        <v>1</v>
      </c>
      <c r="G1393" s="3">
        <f t="shared" si="84"/>
        <v>6.6225165562913907E-3</v>
      </c>
      <c r="H1393" s="5" t="s">
        <v>132</v>
      </c>
      <c r="I1393" s="1">
        <v>50</v>
      </c>
      <c r="J1393" s="4">
        <v>151</v>
      </c>
      <c r="K1393" s="1">
        <v>0</v>
      </c>
      <c r="L1393" s="1">
        <f t="shared" si="82"/>
        <v>-50</v>
      </c>
      <c r="M1393" s="1">
        <f t="shared" si="83"/>
        <v>16991.82</v>
      </c>
    </row>
    <row r="1394" spans="1:13" x14ac:dyDescent="0.25">
      <c r="A1394" s="6">
        <v>45575</v>
      </c>
      <c r="B1394" t="s">
        <v>306</v>
      </c>
      <c r="C1394" s="5" t="s">
        <v>2</v>
      </c>
      <c r="D1394" s="5" t="s">
        <v>531</v>
      </c>
      <c r="E1394" s="5" t="s">
        <v>3</v>
      </c>
      <c r="F1394" s="5" t="s">
        <v>1</v>
      </c>
      <c r="G1394" s="3">
        <f t="shared" si="84"/>
        <v>1.9607843137254902E-2</v>
      </c>
      <c r="H1394" s="5" t="s">
        <v>97</v>
      </c>
      <c r="I1394" s="1">
        <v>50</v>
      </c>
      <c r="J1394" s="4">
        <v>51</v>
      </c>
      <c r="K1394" s="1">
        <v>0</v>
      </c>
      <c r="L1394" s="1">
        <f t="shared" si="82"/>
        <v>-50</v>
      </c>
      <c r="M1394" s="1">
        <f t="shared" si="83"/>
        <v>16941.82</v>
      </c>
    </row>
    <row r="1395" spans="1:13" x14ac:dyDescent="0.25">
      <c r="A1395" s="6">
        <v>45575</v>
      </c>
      <c r="B1395" t="s">
        <v>448</v>
      </c>
      <c r="C1395" s="5" t="s">
        <v>2</v>
      </c>
      <c r="D1395" s="5" t="s">
        <v>531</v>
      </c>
      <c r="E1395" s="5" t="s">
        <v>22</v>
      </c>
      <c r="F1395" s="5" t="s">
        <v>1</v>
      </c>
      <c r="G1395" s="3">
        <f t="shared" si="84"/>
        <v>2.4390243902439025E-2</v>
      </c>
      <c r="H1395" s="5" t="s">
        <v>150</v>
      </c>
      <c r="I1395" s="1">
        <v>50</v>
      </c>
      <c r="J1395" s="4">
        <v>41</v>
      </c>
      <c r="K1395" s="1">
        <v>0</v>
      </c>
      <c r="L1395" s="1">
        <f t="shared" si="82"/>
        <v>-50</v>
      </c>
      <c r="M1395" s="1">
        <f t="shared" si="83"/>
        <v>16891.82</v>
      </c>
    </row>
    <row r="1396" spans="1:13" x14ac:dyDescent="0.25">
      <c r="A1396" s="6">
        <v>45575</v>
      </c>
      <c r="B1396" t="s">
        <v>532</v>
      </c>
      <c r="C1396" s="5" t="s">
        <v>2</v>
      </c>
      <c r="D1396" s="5" t="s">
        <v>531</v>
      </c>
      <c r="E1396" s="5" t="s">
        <v>3</v>
      </c>
      <c r="F1396" s="5" t="s">
        <v>1</v>
      </c>
      <c r="G1396" s="3">
        <f t="shared" si="84"/>
        <v>1.4925373134328358E-2</v>
      </c>
      <c r="H1396" s="5" t="s">
        <v>408</v>
      </c>
      <c r="I1396" s="1">
        <v>50</v>
      </c>
      <c r="J1396" s="4">
        <v>67</v>
      </c>
      <c r="K1396" s="1">
        <v>0</v>
      </c>
      <c r="L1396" s="1">
        <f t="shared" si="82"/>
        <v>-50</v>
      </c>
      <c r="M1396" s="1">
        <f t="shared" si="83"/>
        <v>16841.82</v>
      </c>
    </row>
    <row r="1397" spans="1:13" x14ac:dyDescent="0.25">
      <c r="A1397" s="6">
        <v>45582</v>
      </c>
      <c r="B1397" t="s">
        <v>496</v>
      </c>
      <c r="C1397" s="5" t="s">
        <v>2</v>
      </c>
      <c r="D1397" s="5" t="s">
        <v>167</v>
      </c>
      <c r="E1397" s="5" t="s">
        <v>17</v>
      </c>
      <c r="F1397" s="5" t="s">
        <v>1</v>
      </c>
      <c r="G1397" s="3">
        <f t="shared" si="84"/>
        <v>2.7777777777777776E-2</v>
      </c>
      <c r="H1397" s="5" t="s">
        <v>40</v>
      </c>
      <c r="I1397" s="1">
        <v>50</v>
      </c>
      <c r="J1397" s="4">
        <v>36</v>
      </c>
      <c r="K1397" s="1">
        <v>0</v>
      </c>
      <c r="L1397" s="1">
        <f t="shared" si="82"/>
        <v>-50</v>
      </c>
      <c r="M1397" s="1">
        <f t="shared" si="83"/>
        <v>16791.82</v>
      </c>
    </row>
    <row r="1398" spans="1:13" x14ac:dyDescent="0.25">
      <c r="A1398" s="6">
        <v>45582</v>
      </c>
      <c r="B1398" t="s">
        <v>459</v>
      </c>
      <c r="C1398" s="5" t="s">
        <v>2</v>
      </c>
      <c r="D1398" s="5" t="s">
        <v>167</v>
      </c>
      <c r="E1398" s="5" t="s">
        <v>23</v>
      </c>
      <c r="F1398" s="5" t="s">
        <v>1</v>
      </c>
      <c r="G1398" s="3">
        <f t="shared" si="84"/>
        <v>1.9607843137254902E-2</v>
      </c>
      <c r="H1398" s="5" t="s">
        <v>68</v>
      </c>
      <c r="I1398" s="1">
        <v>50</v>
      </c>
      <c r="J1398" s="4">
        <v>51</v>
      </c>
      <c r="K1398" s="1">
        <v>0</v>
      </c>
      <c r="L1398" s="1">
        <f t="shared" si="82"/>
        <v>-50</v>
      </c>
      <c r="M1398" s="1">
        <f t="shared" si="83"/>
        <v>16741.82</v>
      </c>
    </row>
    <row r="1399" spans="1:13" x14ac:dyDescent="0.25">
      <c r="A1399" s="6">
        <v>45582</v>
      </c>
      <c r="B1399" t="s">
        <v>446</v>
      </c>
      <c r="C1399" s="5" t="s">
        <v>2</v>
      </c>
      <c r="D1399" s="5" t="s">
        <v>167</v>
      </c>
      <c r="E1399" s="5" t="s">
        <v>23</v>
      </c>
      <c r="F1399" s="5" t="s">
        <v>1</v>
      </c>
      <c r="G1399" s="3">
        <f t="shared" si="84"/>
        <v>1.2345679012345678E-2</v>
      </c>
      <c r="H1399" s="5" t="s">
        <v>408</v>
      </c>
      <c r="I1399" s="1">
        <v>50</v>
      </c>
      <c r="J1399" s="4">
        <v>81</v>
      </c>
      <c r="K1399" s="1">
        <v>0</v>
      </c>
      <c r="L1399" s="1">
        <f t="shared" si="82"/>
        <v>-50</v>
      </c>
      <c r="M1399" s="1">
        <f t="shared" si="83"/>
        <v>16691.82</v>
      </c>
    </row>
    <row r="1400" spans="1:13" x14ac:dyDescent="0.25">
      <c r="A1400" s="6">
        <v>45582</v>
      </c>
      <c r="B1400" t="s">
        <v>533</v>
      </c>
      <c r="C1400" s="5" t="s">
        <v>2</v>
      </c>
      <c r="D1400" s="5" t="s">
        <v>167</v>
      </c>
      <c r="E1400" s="5" t="s">
        <v>3</v>
      </c>
      <c r="F1400" s="5" t="s">
        <v>1</v>
      </c>
      <c r="G1400" s="3">
        <f t="shared" si="84"/>
        <v>9.0090090090090089E-3</v>
      </c>
      <c r="H1400" s="5" t="s">
        <v>51</v>
      </c>
      <c r="I1400" s="1">
        <v>50</v>
      </c>
      <c r="J1400" s="4">
        <v>111</v>
      </c>
      <c r="K1400" s="1">
        <v>0</v>
      </c>
      <c r="L1400" s="1">
        <f t="shared" si="82"/>
        <v>-50</v>
      </c>
      <c r="M1400" s="1">
        <f t="shared" si="83"/>
        <v>16641.82</v>
      </c>
    </row>
    <row r="1401" spans="1:13" x14ac:dyDescent="0.25">
      <c r="A1401" s="6">
        <v>45582</v>
      </c>
      <c r="B1401" t="s">
        <v>438</v>
      </c>
      <c r="C1401" s="5" t="s">
        <v>2</v>
      </c>
      <c r="D1401" s="5" t="s">
        <v>167</v>
      </c>
      <c r="E1401" s="5" t="s">
        <v>250</v>
      </c>
      <c r="F1401" s="5" t="s">
        <v>1</v>
      </c>
      <c r="G1401" s="3">
        <f t="shared" si="84"/>
        <v>7.9365079365079361E-3</v>
      </c>
      <c r="H1401" s="5" t="s">
        <v>70</v>
      </c>
      <c r="I1401" s="1">
        <v>50</v>
      </c>
      <c r="J1401" s="4">
        <v>126</v>
      </c>
      <c r="K1401" s="1">
        <v>0</v>
      </c>
      <c r="L1401" s="1">
        <f t="shared" si="82"/>
        <v>-50</v>
      </c>
      <c r="M1401" s="1">
        <f t="shared" si="83"/>
        <v>16591.82</v>
      </c>
    </row>
    <row r="1402" spans="1:13" x14ac:dyDescent="0.25">
      <c r="A1402" s="6">
        <v>45589</v>
      </c>
      <c r="B1402" t="s">
        <v>279</v>
      </c>
      <c r="C1402" s="5" t="s">
        <v>2</v>
      </c>
      <c r="D1402" s="5" t="s">
        <v>493</v>
      </c>
      <c r="E1402" s="5" t="s">
        <v>3</v>
      </c>
      <c r="F1402" s="5" t="s">
        <v>1</v>
      </c>
      <c r="G1402" s="3">
        <f t="shared" si="84"/>
        <v>1.9607843137254902E-2</v>
      </c>
      <c r="H1402" s="5" t="s">
        <v>81</v>
      </c>
      <c r="I1402" s="1">
        <v>50</v>
      </c>
      <c r="J1402" s="4">
        <v>51</v>
      </c>
      <c r="K1402" s="1">
        <v>0</v>
      </c>
      <c r="L1402" s="1">
        <f t="shared" si="82"/>
        <v>-50</v>
      </c>
      <c r="M1402" s="1">
        <f t="shared" si="83"/>
        <v>16541.82</v>
      </c>
    </row>
    <row r="1403" spans="1:13" x14ac:dyDescent="0.25">
      <c r="A1403" s="6">
        <v>45589</v>
      </c>
      <c r="B1403" t="s">
        <v>79</v>
      </c>
      <c r="C1403" s="5" t="s">
        <v>2</v>
      </c>
      <c r="D1403" s="5" t="s">
        <v>493</v>
      </c>
      <c r="E1403" s="5" t="s">
        <v>18</v>
      </c>
      <c r="F1403" s="5" t="s">
        <v>1</v>
      </c>
      <c r="G1403" s="3">
        <f t="shared" si="84"/>
        <v>1.4925373134328358E-2</v>
      </c>
      <c r="H1403" s="5" t="s">
        <v>125</v>
      </c>
      <c r="I1403" s="1">
        <v>50</v>
      </c>
      <c r="J1403" s="4">
        <v>67</v>
      </c>
      <c r="K1403" s="1">
        <v>437.5</v>
      </c>
      <c r="L1403" s="1">
        <f t="shared" si="82"/>
        <v>387.5</v>
      </c>
      <c r="M1403" s="1">
        <f t="shared" si="83"/>
        <v>16929.32</v>
      </c>
    </row>
    <row r="1404" spans="1:13" x14ac:dyDescent="0.25">
      <c r="A1404" s="6">
        <v>45589</v>
      </c>
      <c r="B1404" t="s">
        <v>227</v>
      </c>
      <c r="C1404" s="5" t="s">
        <v>2</v>
      </c>
      <c r="D1404" s="5" t="s">
        <v>493</v>
      </c>
      <c r="E1404" s="5" t="s">
        <v>18</v>
      </c>
      <c r="F1404" s="5" t="s">
        <v>1</v>
      </c>
      <c r="G1404" s="3">
        <f t="shared" si="84"/>
        <v>1.4084507042253521E-2</v>
      </c>
      <c r="H1404" s="5" t="s">
        <v>71</v>
      </c>
      <c r="I1404" s="1">
        <v>50</v>
      </c>
      <c r="J1404" s="4">
        <v>71</v>
      </c>
      <c r="K1404" s="1">
        <v>0</v>
      </c>
      <c r="L1404" s="1">
        <f t="shared" si="82"/>
        <v>-50</v>
      </c>
      <c r="M1404" s="1">
        <f t="shared" si="83"/>
        <v>16879.32</v>
      </c>
    </row>
    <row r="1405" spans="1:13" x14ac:dyDescent="0.25">
      <c r="A1405" s="6">
        <v>45589</v>
      </c>
      <c r="B1405" t="s">
        <v>534</v>
      </c>
      <c r="C1405" s="5" t="s">
        <v>2</v>
      </c>
      <c r="D1405" s="5" t="s">
        <v>493</v>
      </c>
      <c r="E1405" s="5" t="s">
        <v>3</v>
      </c>
      <c r="F1405" s="5" t="s">
        <v>1</v>
      </c>
      <c r="G1405" s="3">
        <f t="shared" si="84"/>
        <v>1.2345679012345678E-2</v>
      </c>
      <c r="H1405" s="5" t="s">
        <v>408</v>
      </c>
      <c r="I1405" s="1">
        <v>50</v>
      </c>
      <c r="J1405" s="4">
        <v>81</v>
      </c>
      <c r="K1405" s="1">
        <v>0</v>
      </c>
      <c r="L1405" s="1">
        <f t="shared" si="82"/>
        <v>-50</v>
      </c>
      <c r="M1405" s="1">
        <f t="shared" si="83"/>
        <v>16829.32</v>
      </c>
    </row>
    <row r="1406" spans="1:13" x14ac:dyDescent="0.25">
      <c r="A1406" s="6">
        <v>45603</v>
      </c>
      <c r="B1406" t="s">
        <v>526</v>
      </c>
      <c r="C1406" s="5" t="s">
        <v>2</v>
      </c>
      <c r="D1406" s="5" t="s">
        <v>495</v>
      </c>
      <c r="E1406" s="5" t="s">
        <v>19</v>
      </c>
      <c r="F1406" s="5" t="s">
        <v>1</v>
      </c>
      <c r="G1406" s="3">
        <f t="shared" si="84"/>
        <v>1.7857142857142856E-2</v>
      </c>
      <c r="H1406" s="5" t="s">
        <v>40</v>
      </c>
      <c r="I1406" s="1">
        <v>50</v>
      </c>
      <c r="J1406" s="4">
        <v>56</v>
      </c>
      <c r="K1406" s="1">
        <v>0</v>
      </c>
      <c r="L1406" s="1">
        <f t="shared" si="82"/>
        <v>-50</v>
      </c>
      <c r="M1406" s="1">
        <f t="shared" si="83"/>
        <v>16779.32</v>
      </c>
    </row>
    <row r="1407" spans="1:13" x14ac:dyDescent="0.25">
      <c r="A1407" s="6">
        <v>45603</v>
      </c>
      <c r="B1407" t="s">
        <v>533</v>
      </c>
      <c r="C1407" s="5" t="s">
        <v>2</v>
      </c>
      <c r="D1407" s="5" t="s">
        <v>495</v>
      </c>
      <c r="E1407" s="5" t="s">
        <v>19</v>
      </c>
      <c r="F1407" s="5" t="s">
        <v>1</v>
      </c>
      <c r="G1407" s="3">
        <f t="shared" si="84"/>
        <v>1.4925373134328358E-2</v>
      </c>
      <c r="H1407" s="5" t="s">
        <v>32</v>
      </c>
      <c r="I1407" s="1">
        <v>50</v>
      </c>
      <c r="J1407" s="4">
        <v>67</v>
      </c>
      <c r="K1407" s="1">
        <v>355</v>
      </c>
      <c r="L1407" s="1">
        <f t="shared" si="82"/>
        <v>305</v>
      </c>
      <c r="M1407" s="1">
        <f t="shared" si="83"/>
        <v>17084.32</v>
      </c>
    </row>
    <row r="1408" spans="1:13" x14ac:dyDescent="0.25">
      <c r="A1408" s="6">
        <v>45603</v>
      </c>
      <c r="B1408" t="s">
        <v>144</v>
      </c>
      <c r="C1408" s="5" t="s">
        <v>2</v>
      </c>
      <c r="D1408" s="5" t="s">
        <v>495</v>
      </c>
      <c r="E1408" s="5" t="s">
        <v>20</v>
      </c>
      <c r="F1408" s="5" t="s">
        <v>1</v>
      </c>
      <c r="G1408" s="3">
        <f t="shared" si="84"/>
        <v>2.4937655860349127E-3</v>
      </c>
      <c r="H1408" s="5" t="s">
        <v>225</v>
      </c>
      <c r="I1408" s="1">
        <v>50</v>
      </c>
      <c r="J1408" s="4">
        <v>401</v>
      </c>
      <c r="K1408" s="1">
        <v>0</v>
      </c>
      <c r="L1408" s="1">
        <f t="shared" si="82"/>
        <v>-50</v>
      </c>
      <c r="M1408" s="1">
        <f t="shared" si="83"/>
        <v>17034.32</v>
      </c>
    </row>
    <row r="1409" spans="1:13" x14ac:dyDescent="0.25">
      <c r="A1409" s="6">
        <v>45610</v>
      </c>
      <c r="B1409" t="s">
        <v>534</v>
      </c>
      <c r="C1409" s="5" t="s">
        <v>2</v>
      </c>
      <c r="D1409" s="5" t="s">
        <v>269</v>
      </c>
      <c r="E1409" s="5" t="s">
        <v>23</v>
      </c>
      <c r="F1409" s="5" t="s">
        <v>1</v>
      </c>
      <c r="G1409" s="3">
        <f t="shared" si="84"/>
        <v>1.098901098901099E-2</v>
      </c>
      <c r="H1409" s="5" t="s">
        <v>31</v>
      </c>
      <c r="I1409" s="1">
        <v>50</v>
      </c>
      <c r="J1409" s="4">
        <v>91</v>
      </c>
      <c r="K1409" s="1">
        <v>0</v>
      </c>
      <c r="L1409" s="1">
        <f t="shared" si="82"/>
        <v>-50</v>
      </c>
      <c r="M1409" s="1">
        <f t="shared" si="83"/>
        <v>16984.32</v>
      </c>
    </row>
    <row r="1410" spans="1:13" x14ac:dyDescent="0.25">
      <c r="A1410" s="6">
        <v>45617</v>
      </c>
      <c r="B1410" t="s">
        <v>532</v>
      </c>
      <c r="C1410" s="5" t="s">
        <v>2</v>
      </c>
      <c r="D1410" s="5" t="s">
        <v>172</v>
      </c>
      <c r="E1410" s="5" t="s">
        <v>22</v>
      </c>
      <c r="F1410" s="5" t="s">
        <v>1</v>
      </c>
      <c r="G1410" s="3">
        <f t="shared" si="84"/>
        <v>1.6393442622950821E-2</v>
      </c>
      <c r="H1410" s="5" t="s">
        <v>40</v>
      </c>
      <c r="I1410" s="1">
        <v>50</v>
      </c>
      <c r="J1410" s="4">
        <v>61</v>
      </c>
      <c r="K1410" s="1">
        <v>0</v>
      </c>
      <c r="L1410" s="1">
        <f t="shared" si="82"/>
        <v>-50</v>
      </c>
      <c r="M1410" s="1">
        <f t="shared" si="83"/>
        <v>16934.32</v>
      </c>
    </row>
    <row r="1411" spans="1:13" x14ac:dyDescent="0.25">
      <c r="A1411" s="6">
        <v>45617</v>
      </c>
      <c r="B1411" t="s">
        <v>438</v>
      </c>
      <c r="C1411" s="5" t="s">
        <v>2</v>
      </c>
      <c r="D1411" s="5" t="s">
        <v>172</v>
      </c>
      <c r="E1411" s="5" t="s">
        <v>23</v>
      </c>
      <c r="F1411" s="5" t="s">
        <v>1</v>
      </c>
      <c r="G1411" s="3">
        <f t="shared" si="84"/>
        <v>1.4925373134328358E-2</v>
      </c>
      <c r="H1411" s="5" t="s">
        <v>40</v>
      </c>
      <c r="I1411" s="1">
        <v>50</v>
      </c>
      <c r="J1411" s="4">
        <v>67</v>
      </c>
      <c r="K1411" s="1">
        <v>0</v>
      </c>
      <c r="L1411" s="1">
        <f t="shared" si="82"/>
        <v>-50</v>
      </c>
      <c r="M1411" s="1">
        <f t="shared" si="83"/>
        <v>16884.32</v>
      </c>
    </row>
    <row r="1412" spans="1:13" x14ac:dyDescent="0.25">
      <c r="A1412" s="6">
        <v>45617</v>
      </c>
      <c r="B1412" t="s">
        <v>533</v>
      </c>
      <c r="C1412" s="5" t="s">
        <v>2</v>
      </c>
      <c r="D1412" s="5" t="s">
        <v>172</v>
      </c>
      <c r="E1412" s="5" t="s">
        <v>23</v>
      </c>
      <c r="F1412" s="5" t="s">
        <v>1</v>
      </c>
      <c r="G1412" s="3">
        <f t="shared" si="84"/>
        <v>1.2345679012345678E-2</v>
      </c>
      <c r="H1412" s="5" t="s">
        <v>121</v>
      </c>
      <c r="I1412" s="1">
        <v>50</v>
      </c>
      <c r="J1412" s="4">
        <v>81</v>
      </c>
      <c r="K1412" s="1">
        <v>525</v>
      </c>
      <c r="L1412" s="1">
        <f t="shared" si="82"/>
        <v>475</v>
      </c>
      <c r="M1412" s="1">
        <f t="shared" si="83"/>
        <v>17359.32</v>
      </c>
    </row>
    <row r="1413" spans="1:13" x14ac:dyDescent="0.25">
      <c r="A1413" s="6">
        <v>45617</v>
      </c>
      <c r="B1413" t="s">
        <v>506</v>
      </c>
      <c r="C1413" s="5" t="s">
        <v>2</v>
      </c>
      <c r="D1413" s="5" t="s">
        <v>172</v>
      </c>
      <c r="E1413" s="5" t="s">
        <v>23</v>
      </c>
      <c r="F1413" s="5" t="s">
        <v>1</v>
      </c>
      <c r="G1413" s="3">
        <f t="shared" si="84"/>
        <v>1.2345679012345678E-2</v>
      </c>
      <c r="H1413" s="5" t="s">
        <v>86</v>
      </c>
      <c r="I1413" s="1">
        <v>50</v>
      </c>
      <c r="J1413" s="4">
        <v>81</v>
      </c>
      <c r="K1413" s="1">
        <v>0</v>
      </c>
      <c r="L1413" s="1">
        <f t="shared" si="82"/>
        <v>-50</v>
      </c>
      <c r="M1413" s="1">
        <f t="shared" si="83"/>
        <v>17309.32</v>
      </c>
    </row>
    <row r="1414" spans="1:13" x14ac:dyDescent="0.25">
      <c r="A1414" s="6">
        <v>45617</v>
      </c>
      <c r="B1414" t="s">
        <v>535</v>
      </c>
      <c r="C1414" s="5" t="s">
        <v>2</v>
      </c>
      <c r="D1414" s="5" t="s">
        <v>172</v>
      </c>
      <c r="E1414" s="5" t="s">
        <v>23</v>
      </c>
      <c r="F1414" s="5" t="s">
        <v>1</v>
      </c>
      <c r="G1414" s="3">
        <f t="shared" si="84"/>
        <v>1.098901098901099E-2</v>
      </c>
      <c r="H1414" s="5" t="s">
        <v>104</v>
      </c>
      <c r="I1414" s="1">
        <v>50</v>
      </c>
      <c r="J1414" s="4">
        <v>91</v>
      </c>
      <c r="K1414" s="1">
        <v>0</v>
      </c>
      <c r="L1414" s="1">
        <f t="shared" si="82"/>
        <v>-50</v>
      </c>
      <c r="M1414" s="1">
        <f t="shared" si="83"/>
        <v>17259.32</v>
      </c>
    </row>
    <row r="1415" spans="1:13" x14ac:dyDescent="0.25">
      <c r="A1415" s="6">
        <v>45617</v>
      </c>
      <c r="B1415" t="s">
        <v>536</v>
      </c>
      <c r="C1415" s="5" t="s">
        <v>2</v>
      </c>
      <c r="D1415" s="5" t="s">
        <v>172</v>
      </c>
      <c r="E1415" s="5" t="s">
        <v>23</v>
      </c>
      <c r="F1415" s="5" t="s">
        <v>1</v>
      </c>
      <c r="G1415" s="3">
        <f t="shared" si="84"/>
        <v>3.9840637450199202E-3</v>
      </c>
      <c r="H1415" s="5" t="s">
        <v>150</v>
      </c>
      <c r="I1415" s="1">
        <v>50</v>
      </c>
      <c r="J1415" s="4">
        <v>251</v>
      </c>
      <c r="K1415" s="1">
        <v>0</v>
      </c>
      <c r="L1415" s="1">
        <f t="shared" si="82"/>
        <v>-50</v>
      </c>
      <c r="M1415" s="1">
        <f t="shared" si="83"/>
        <v>17209.32</v>
      </c>
    </row>
    <row r="1416" spans="1:13" x14ac:dyDescent="0.25">
      <c r="A1416" s="6">
        <v>45631</v>
      </c>
      <c r="B1416" t="s">
        <v>262</v>
      </c>
      <c r="C1416" s="5" t="s">
        <v>2</v>
      </c>
      <c r="D1416" s="5" t="s">
        <v>181</v>
      </c>
      <c r="E1416" s="5" t="s">
        <v>3</v>
      </c>
      <c r="F1416" s="5" t="s">
        <v>1</v>
      </c>
      <c r="G1416" s="3">
        <f t="shared" si="84"/>
        <v>2.1739130434782608E-2</v>
      </c>
      <c r="H1416" s="5" t="s">
        <v>41</v>
      </c>
      <c r="I1416" s="1">
        <v>50</v>
      </c>
      <c r="J1416" s="4">
        <v>46</v>
      </c>
      <c r="K1416" s="1">
        <v>0</v>
      </c>
      <c r="L1416" s="1">
        <f t="shared" si="82"/>
        <v>-50</v>
      </c>
      <c r="M1416" s="1">
        <f t="shared" si="83"/>
        <v>17159.32</v>
      </c>
    </row>
    <row r="1417" spans="1:13" x14ac:dyDescent="0.25">
      <c r="A1417" s="6">
        <v>45631</v>
      </c>
      <c r="B1417" t="s">
        <v>537</v>
      </c>
      <c r="C1417" s="5" t="s">
        <v>2</v>
      </c>
      <c r="D1417" s="5" t="s">
        <v>181</v>
      </c>
      <c r="E1417" s="5" t="s">
        <v>3</v>
      </c>
      <c r="F1417" s="5" t="s">
        <v>1</v>
      </c>
      <c r="G1417" s="3">
        <f t="shared" si="84"/>
        <v>2.4390243902439025E-2</v>
      </c>
      <c r="H1417" s="5" t="s">
        <v>51</v>
      </c>
      <c r="I1417" s="1">
        <v>50</v>
      </c>
      <c r="J1417" s="4">
        <v>41</v>
      </c>
      <c r="K1417" s="1">
        <v>0</v>
      </c>
      <c r="L1417" s="1">
        <f t="shared" si="82"/>
        <v>-50</v>
      </c>
      <c r="M1417" s="1">
        <f t="shared" si="83"/>
        <v>17109.32</v>
      </c>
    </row>
    <row r="1418" spans="1:13" x14ac:dyDescent="0.25">
      <c r="A1418" s="6">
        <v>45638</v>
      </c>
      <c r="B1418" t="s">
        <v>417</v>
      </c>
      <c r="C1418" s="5" t="s">
        <v>2</v>
      </c>
      <c r="D1418" s="5" t="s">
        <v>498</v>
      </c>
      <c r="E1418" s="5" t="s">
        <v>219</v>
      </c>
      <c r="F1418" s="5" t="s">
        <v>1</v>
      </c>
      <c r="G1418" s="3">
        <f t="shared" si="84"/>
        <v>9.9009900990099011E-3</v>
      </c>
      <c r="H1418" s="5" t="s">
        <v>86</v>
      </c>
      <c r="I1418" s="1">
        <v>50</v>
      </c>
      <c r="J1418" s="4">
        <v>101</v>
      </c>
      <c r="K1418" s="1">
        <v>650</v>
      </c>
      <c r="L1418" s="1">
        <f t="shared" si="82"/>
        <v>600</v>
      </c>
      <c r="M1418" s="1">
        <f t="shared" si="83"/>
        <v>17709.32</v>
      </c>
    </row>
    <row r="1419" spans="1:13" x14ac:dyDescent="0.25">
      <c r="A1419" s="6">
        <v>45638</v>
      </c>
      <c r="B1419" t="s">
        <v>538</v>
      </c>
      <c r="C1419" s="5" t="s">
        <v>2</v>
      </c>
      <c r="D1419" s="5" t="s">
        <v>498</v>
      </c>
      <c r="E1419" s="5" t="s">
        <v>219</v>
      </c>
      <c r="F1419" s="5" t="s">
        <v>1</v>
      </c>
      <c r="G1419" s="3">
        <f t="shared" si="84"/>
        <v>2.4937655860349127E-3</v>
      </c>
      <c r="H1419" s="5" t="s">
        <v>539</v>
      </c>
      <c r="I1419" s="1">
        <v>50</v>
      </c>
      <c r="J1419" s="4">
        <v>401</v>
      </c>
      <c r="K1419" s="1">
        <v>0</v>
      </c>
      <c r="L1419" s="1">
        <f t="shared" si="82"/>
        <v>-50</v>
      </c>
      <c r="M1419" s="1">
        <f t="shared" si="83"/>
        <v>17659.32</v>
      </c>
    </row>
    <row r="1420" spans="1:13" x14ac:dyDescent="0.25">
      <c r="A1420" s="6">
        <v>45293</v>
      </c>
      <c r="B1420" t="s">
        <v>262</v>
      </c>
      <c r="C1420" s="5" t="s">
        <v>2</v>
      </c>
      <c r="D1420" s="5" t="s">
        <v>182</v>
      </c>
      <c r="E1420" s="5" t="s">
        <v>23</v>
      </c>
      <c r="F1420" s="5" t="s">
        <v>1</v>
      </c>
      <c r="G1420" s="3">
        <f t="shared" si="84"/>
        <v>1.9607843137254902E-2</v>
      </c>
      <c r="H1420" s="5" t="s">
        <v>270</v>
      </c>
      <c r="I1420" s="1">
        <v>50</v>
      </c>
      <c r="J1420" s="4">
        <v>51</v>
      </c>
      <c r="K1420" s="1">
        <v>0</v>
      </c>
      <c r="L1420" s="1">
        <f t="shared" si="82"/>
        <v>-50</v>
      </c>
      <c r="M1420" s="1">
        <f t="shared" si="83"/>
        <v>17609.32</v>
      </c>
    </row>
    <row r="1421" spans="1:13" x14ac:dyDescent="0.25">
      <c r="A1421" s="6">
        <v>45293</v>
      </c>
      <c r="B1421" t="s">
        <v>286</v>
      </c>
      <c r="C1421" s="5" t="s">
        <v>2</v>
      </c>
      <c r="D1421" s="5" t="s">
        <v>182</v>
      </c>
      <c r="E1421" s="5" t="s">
        <v>23</v>
      </c>
      <c r="F1421" s="5" t="s">
        <v>1</v>
      </c>
      <c r="G1421" s="3">
        <f t="shared" si="84"/>
        <v>1.4925373134328358E-2</v>
      </c>
      <c r="H1421" s="5" t="s">
        <v>45</v>
      </c>
      <c r="I1421" s="1">
        <v>50</v>
      </c>
      <c r="J1421" s="4">
        <v>67</v>
      </c>
      <c r="K1421" s="1">
        <v>0</v>
      </c>
      <c r="L1421" s="1">
        <f t="shared" si="82"/>
        <v>-50</v>
      </c>
      <c r="M1421" s="1">
        <f t="shared" si="83"/>
        <v>17559.32</v>
      </c>
    </row>
    <row r="1422" spans="1:13" x14ac:dyDescent="0.25">
      <c r="A1422" s="6">
        <v>45293</v>
      </c>
      <c r="B1422" t="s">
        <v>537</v>
      </c>
      <c r="C1422" s="5" t="s">
        <v>2</v>
      </c>
      <c r="D1422" s="5" t="s">
        <v>182</v>
      </c>
      <c r="E1422" s="5" t="s">
        <v>20</v>
      </c>
      <c r="F1422" s="5" t="s">
        <v>1</v>
      </c>
      <c r="G1422" s="3">
        <f t="shared" si="84"/>
        <v>1.4084507042253521E-2</v>
      </c>
      <c r="H1422" s="5" t="s">
        <v>300</v>
      </c>
      <c r="I1422" s="1">
        <v>50</v>
      </c>
      <c r="J1422" s="4">
        <v>71</v>
      </c>
      <c r="K1422" s="1">
        <v>0</v>
      </c>
      <c r="L1422" s="1">
        <f t="shared" si="82"/>
        <v>-50</v>
      </c>
      <c r="M1422" s="1">
        <f t="shared" si="83"/>
        <v>17509.32</v>
      </c>
    </row>
    <row r="1423" spans="1:13" x14ac:dyDescent="0.25">
      <c r="A1423" s="6">
        <v>45293</v>
      </c>
      <c r="B1423" t="s">
        <v>459</v>
      </c>
      <c r="C1423" s="5" t="s">
        <v>2</v>
      </c>
      <c r="D1423" s="5" t="s">
        <v>182</v>
      </c>
      <c r="E1423" s="5" t="s">
        <v>23</v>
      </c>
      <c r="F1423" s="5" t="s">
        <v>1</v>
      </c>
      <c r="G1423" s="3">
        <f t="shared" si="84"/>
        <v>1.098901098901099E-2</v>
      </c>
      <c r="H1423" s="5" t="s">
        <v>138</v>
      </c>
      <c r="I1423" s="1">
        <v>50</v>
      </c>
      <c r="J1423" s="4">
        <v>91</v>
      </c>
      <c r="K1423" s="1">
        <v>0</v>
      </c>
      <c r="L1423" s="1">
        <f t="shared" si="82"/>
        <v>-50</v>
      </c>
      <c r="M1423" s="1">
        <f t="shared" si="83"/>
        <v>17459.32</v>
      </c>
    </row>
    <row r="1424" spans="1:13" x14ac:dyDescent="0.25">
      <c r="A1424" s="6">
        <v>45293</v>
      </c>
      <c r="B1424" t="s">
        <v>435</v>
      </c>
      <c r="C1424" s="5" t="s">
        <v>2</v>
      </c>
      <c r="D1424" s="5" t="s">
        <v>182</v>
      </c>
      <c r="E1424" s="5" t="s">
        <v>219</v>
      </c>
      <c r="F1424" s="5" t="s">
        <v>1</v>
      </c>
      <c r="G1424" s="3">
        <f t="shared" si="84"/>
        <v>3.3222591362126247E-3</v>
      </c>
      <c r="H1424" s="5" t="s">
        <v>408</v>
      </c>
      <c r="I1424" s="1">
        <v>50</v>
      </c>
      <c r="J1424" s="4">
        <v>301</v>
      </c>
      <c r="K1424" s="1">
        <v>0</v>
      </c>
      <c r="L1424" s="1">
        <f t="shared" si="82"/>
        <v>-50</v>
      </c>
      <c r="M1424" s="1">
        <f t="shared" si="83"/>
        <v>17409.32</v>
      </c>
    </row>
    <row r="1425" spans="1:13" x14ac:dyDescent="0.25">
      <c r="A1425" s="6">
        <v>45666</v>
      </c>
      <c r="B1425" t="s">
        <v>129</v>
      </c>
      <c r="C1425" s="5" t="s">
        <v>2</v>
      </c>
      <c r="D1425" s="5" t="s">
        <v>185</v>
      </c>
      <c r="E1425" s="5" t="s">
        <v>22</v>
      </c>
      <c r="F1425" s="5" t="s">
        <v>1</v>
      </c>
      <c r="G1425" s="3">
        <f t="shared" si="84"/>
        <v>1.4925373134328358E-2</v>
      </c>
      <c r="H1425" s="5" t="s">
        <v>40</v>
      </c>
      <c r="I1425" s="1">
        <v>50</v>
      </c>
      <c r="J1425" s="4">
        <v>67</v>
      </c>
      <c r="K1425" s="1">
        <v>0</v>
      </c>
      <c r="L1425" s="1">
        <f t="shared" si="82"/>
        <v>-50</v>
      </c>
      <c r="M1425" s="1">
        <f t="shared" si="83"/>
        <v>17359.32</v>
      </c>
    </row>
    <row r="1426" spans="1:13" x14ac:dyDescent="0.25">
      <c r="A1426" s="6">
        <v>45666</v>
      </c>
      <c r="B1426" t="s">
        <v>109</v>
      </c>
      <c r="C1426" s="5" t="s">
        <v>2</v>
      </c>
      <c r="D1426" s="5" t="s">
        <v>185</v>
      </c>
      <c r="E1426" s="5" t="s">
        <v>23</v>
      </c>
      <c r="F1426" s="5" t="s">
        <v>1</v>
      </c>
      <c r="G1426" s="3">
        <f t="shared" si="84"/>
        <v>1.4925373134328358E-2</v>
      </c>
      <c r="H1426" s="5" t="s">
        <v>40</v>
      </c>
      <c r="I1426" s="1">
        <v>50</v>
      </c>
      <c r="J1426" s="4">
        <v>67</v>
      </c>
      <c r="K1426" s="1">
        <v>0</v>
      </c>
      <c r="L1426" s="1">
        <f t="shared" si="82"/>
        <v>-50</v>
      </c>
      <c r="M1426" s="1">
        <f t="shared" si="83"/>
        <v>17309.32</v>
      </c>
    </row>
    <row r="1427" spans="1:13" x14ac:dyDescent="0.25">
      <c r="A1427" s="6">
        <v>45666</v>
      </c>
      <c r="B1427" t="s">
        <v>506</v>
      </c>
      <c r="C1427" s="5" t="s">
        <v>2</v>
      </c>
      <c r="D1427" s="5" t="s">
        <v>185</v>
      </c>
      <c r="E1427" s="5" t="s">
        <v>22</v>
      </c>
      <c r="F1427" s="5" t="s">
        <v>1</v>
      </c>
      <c r="G1427" s="3">
        <f t="shared" si="84"/>
        <v>1.2345679012345678E-2</v>
      </c>
      <c r="H1427" s="5" t="s">
        <v>86</v>
      </c>
      <c r="I1427" s="1">
        <v>50</v>
      </c>
      <c r="J1427" s="4">
        <v>81</v>
      </c>
      <c r="K1427" s="1">
        <v>425</v>
      </c>
      <c r="L1427" s="1">
        <f t="shared" si="82"/>
        <v>375</v>
      </c>
      <c r="M1427" s="1">
        <f t="shared" si="83"/>
        <v>17684.32</v>
      </c>
    </row>
    <row r="1428" spans="1:13" x14ac:dyDescent="0.25">
      <c r="A1428" s="6">
        <v>45666</v>
      </c>
      <c r="B1428" t="s">
        <v>458</v>
      </c>
      <c r="C1428" s="5" t="s">
        <v>2</v>
      </c>
      <c r="D1428" s="5" t="s">
        <v>185</v>
      </c>
      <c r="E1428" s="5" t="s">
        <v>23</v>
      </c>
      <c r="F1428" s="5" t="s">
        <v>1</v>
      </c>
      <c r="G1428" s="3">
        <f t="shared" si="84"/>
        <v>7.9365079365079361E-3</v>
      </c>
      <c r="H1428" s="5" t="s">
        <v>25</v>
      </c>
      <c r="I1428" s="1">
        <v>50</v>
      </c>
      <c r="J1428" s="4">
        <v>126</v>
      </c>
      <c r="K1428" s="1">
        <v>3800</v>
      </c>
      <c r="L1428" s="1">
        <f t="shared" si="82"/>
        <v>3750</v>
      </c>
      <c r="M1428" s="1">
        <f t="shared" si="83"/>
        <v>21434.32</v>
      </c>
    </row>
    <row r="1429" spans="1:13" x14ac:dyDescent="0.25">
      <c r="A1429" s="6">
        <v>45673</v>
      </c>
      <c r="B1429" t="s">
        <v>321</v>
      </c>
      <c r="C1429" s="5" t="s">
        <v>2</v>
      </c>
      <c r="D1429" s="5" t="s">
        <v>278</v>
      </c>
      <c r="E1429" s="5" t="s">
        <v>22</v>
      </c>
      <c r="F1429" s="5" t="s">
        <v>332</v>
      </c>
      <c r="G1429" s="3">
        <f t="shared" si="84"/>
        <v>4.7619047619047616E-2</v>
      </c>
      <c r="H1429" s="5" t="s">
        <v>31</v>
      </c>
      <c r="I1429" s="1">
        <v>50</v>
      </c>
      <c r="J1429" s="4">
        <v>21</v>
      </c>
      <c r="K1429" s="1">
        <v>0</v>
      </c>
      <c r="L1429" s="1">
        <f t="shared" si="82"/>
        <v>-50</v>
      </c>
      <c r="M1429" s="1">
        <f t="shared" si="83"/>
        <v>21384.32</v>
      </c>
    </row>
    <row r="1430" spans="1:13" x14ac:dyDescent="0.25">
      <c r="A1430" s="6">
        <v>45673</v>
      </c>
      <c r="B1430" t="s">
        <v>255</v>
      </c>
      <c r="C1430" s="5" t="s">
        <v>2</v>
      </c>
      <c r="D1430" s="5" t="s">
        <v>278</v>
      </c>
      <c r="E1430" s="5" t="s">
        <v>22</v>
      </c>
      <c r="F1430" s="5" t="s">
        <v>1</v>
      </c>
      <c r="G1430" s="3">
        <f t="shared" si="84"/>
        <v>1.4925373134328358E-2</v>
      </c>
      <c r="H1430" s="5" t="s">
        <v>25</v>
      </c>
      <c r="I1430" s="1">
        <v>50</v>
      </c>
      <c r="J1430" s="4">
        <v>67</v>
      </c>
      <c r="K1430" s="1">
        <v>2030</v>
      </c>
      <c r="L1430" s="1">
        <f t="shared" ref="L1430:L1493" si="85">K1430-I1430</f>
        <v>1980</v>
      </c>
      <c r="M1430" s="1">
        <f t="shared" si="83"/>
        <v>23364.32</v>
      </c>
    </row>
    <row r="1431" spans="1:13" x14ac:dyDescent="0.25">
      <c r="A1431" s="6">
        <v>45673</v>
      </c>
      <c r="B1431" t="s">
        <v>440</v>
      </c>
      <c r="C1431" s="5" t="s">
        <v>2</v>
      </c>
      <c r="D1431" s="5" t="s">
        <v>278</v>
      </c>
      <c r="E1431" s="5" t="s">
        <v>17</v>
      </c>
      <c r="F1431" s="5" t="s">
        <v>1</v>
      </c>
      <c r="G1431" s="3">
        <f t="shared" si="84"/>
        <v>1.2345679012345678E-2</v>
      </c>
      <c r="H1431" s="5" t="s">
        <v>40</v>
      </c>
      <c r="I1431" s="1">
        <v>50</v>
      </c>
      <c r="J1431" s="4">
        <v>81</v>
      </c>
      <c r="K1431" s="1">
        <v>0</v>
      </c>
      <c r="L1431" s="1">
        <f t="shared" si="85"/>
        <v>-50</v>
      </c>
      <c r="M1431" s="1">
        <f t="shared" si="83"/>
        <v>23314.32</v>
      </c>
    </row>
    <row r="1432" spans="1:13" x14ac:dyDescent="0.25">
      <c r="A1432" s="6">
        <v>45673</v>
      </c>
      <c r="B1432" t="s">
        <v>279</v>
      </c>
      <c r="C1432" s="5" t="s">
        <v>2</v>
      </c>
      <c r="D1432" s="5" t="s">
        <v>278</v>
      </c>
      <c r="E1432" s="5" t="s">
        <v>23</v>
      </c>
      <c r="F1432" s="5" t="s">
        <v>1</v>
      </c>
      <c r="G1432" s="3">
        <f t="shared" si="84"/>
        <v>1.2345679012345678E-2</v>
      </c>
      <c r="H1432" s="5" t="s">
        <v>31</v>
      </c>
      <c r="I1432" s="1">
        <v>50</v>
      </c>
      <c r="J1432" s="4">
        <v>81</v>
      </c>
      <c r="K1432" s="1">
        <v>0</v>
      </c>
      <c r="L1432" s="1">
        <f t="shared" si="85"/>
        <v>-50</v>
      </c>
      <c r="M1432" s="1">
        <f t="shared" si="83"/>
        <v>23264.32</v>
      </c>
    </row>
    <row r="1433" spans="1:13" x14ac:dyDescent="0.25">
      <c r="A1433" s="6">
        <v>45680</v>
      </c>
      <c r="B1433" t="s">
        <v>343</v>
      </c>
      <c r="C1433" s="5" t="s">
        <v>2</v>
      </c>
      <c r="D1433" s="5" t="s">
        <v>193</v>
      </c>
      <c r="E1433" s="5" t="s">
        <v>3</v>
      </c>
      <c r="F1433" s="5" t="s">
        <v>332</v>
      </c>
      <c r="G1433" s="3">
        <f t="shared" si="84"/>
        <v>4.7619047619047616E-2</v>
      </c>
      <c r="H1433" s="5" t="s">
        <v>125</v>
      </c>
      <c r="I1433" s="1">
        <v>50</v>
      </c>
      <c r="J1433" s="4">
        <v>21</v>
      </c>
      <c r="K1433" s="1">
        <v>0</v>
      </c>
      <c r="L1433" s="1">
        <f t="shared" si="85"/>
        <v>-50</v>
      </c>
      <c r="M1433" s="1">
        <f t="shared" si="83"/>
        <v>23214.32</v>
      </c>
    </row>
    <row r="1434" spans="1:13" x14ac:dyDescent="0.25">
      <c r="A1434" s="6">
        <v>45680</v>
      </c>
      <c r="B1434" s="13" t="s">
        <v>113</v>
      </c>
      <c r="C1434" s="5" t="s">
        <v>2</v>
      </c>
      <c r="D1434" s="5" t="s">
        <v>193</v>
      </c>
      <c r="E1434" s="5" t="s">
        <v>19</v>
      </c>
      <c r="F1434" s="5" t="s">
        <v>1</v>
      </c>
      <c r="G1434" s="3">
        <f t="shared" si="84"/>
        <v>3.4482758620689655E-2</v>
      </c>
      <c r="H1434" s="5" t="s">
        <v>60</v>
      </c>
      <c r="I1434" s="1">
        <v>50</v>
      </c>
      <c r="J1434" s="4">
        <v>29</v>
      </c>
      <c r="K1434" s="1">
        <v>0</v>
      </c>
      <c r="L1434" s="1">
        <f t="shared" si="85"/>
        <v>-50</v>
      </c>
      <c r="M1434" s="1">
        <f t="shared" si="83"/>
        <v>23164.32</v>
      </c>
    </row>
    <row r="1435" spans="1:13" x14ac:dyDescent="0.25">
      <c r="A1435" s="6">
        <v>45687</v>
      </c>
      <c r="B1435" t="s">
        <v>321</v>
      </c>
      <c r="C1435" s="5" t="s">
        <v>2</v>
      </c>
      <c r="D1435" s="5" t="s">
        <v>200</v>
      </c>
      <c r="E1435" s="5" t="s">
        <v>19</v>
      </c>
      <c r="F1435" s="5" t="s">
        <v>1</v>
      </c>
      <c r="G1435" s="3">
        <f t="shared" si="84"/>
        <v>2.4390243902439025E-2</v>
      </c>
      <c r="H1435" s="5" t="s">
        <v>163</v>
      </c>
      <c r="I1435" s="1">
        <v>50</v>
      </c>
      <c r="J1435" s="4">
        <v>41</v>
      </c>
      <c r="K1435" s="1">
        <v>0</v>
      </c>
      <c r="L1435" s="1">
        <f t="shared" si="85"/>
        <v>-50</v>
      </c>
      <c r="M1435" s="1">
        <f t="shared" si="83"/>
        <v>23114.32</v>
      </c>
    </row>
    <row r="1436" spans="1:13" x14ac:dyDescent="0.25">
      <c r="A1436" s="6">
        <v>45687</v>
      </c>
      <c r="B1436" t="s">
        <v>442</v>
      </c>
      <c r="C1436" s="5" t="s">
        <v>2</v>
      </c>
      <c r="D1436" s="5" t="s">
        <v>200</v>
      </c>
      <c r="E1436" s="5" t="s">
        <v>3</v>
      </c>
      <c r="F1436" s="5" t="s">
        <v>1</v>
      </c>
      <c r="G1436" s="3">
        <f t="shared" si="84"/>
        <v>1.9607843137254902E-2</v>
      </c>
      <c r="H1436" s="5" t="s">
        <v>68</v>
      </c>
      <c r="I1436" s="1">
        <v>50</v>
      </c>
      <c r="J1436" s="4">
        <v>51</v>
      </c>
      <c r="K1436" s="1">
        <v>0</v>
      </c>
      <c r="L1436" s="1">
        <f t="shared" si="85"/>
        <v>-50</v>
      </c>
      <c r="M1436" s="1">
        <f t="shared" ref="M1436:M1499" si="86">M1435+L1436</f>
        <v>23064.32</v>
      </c>
    </row>
    <row r="1437" spans="1:13" x14ac:dyDescent="0.25">
      <c r="A1437" s="6">
        <v>45687</v>
      </c>
      <c r="B1437" t="s">
        <v>168</v>
      </c>
      <c r="C1437" s="5" t="s">
        <v>2</v>
      </c>
      <c r="D1437" s="5" t="s">
        <v>200</v>
      </c>
      <c r="E1437" s="5" t="s">
        <v>3</v>
      </c>
      <c r="F1437" s="5" t="s">
        <v>1</v>
      </c>
      <c r="G1437" s="3">
        <f t="shared" si="84"/>
        <v>1.098901098901099E-2</v>
      </c>
      <c r="H1437" s="5" t="s">
        <v>270</v>
      </c>
      <c r="I1437" s="1">
        <v>50</v>
      </c>
      <c r="J1437" s="4">
        <v>91</v>
      </c>
      <c r="K1437" s="1">
        <v>0</v>
      </c>
      <c r="L1437" s="1">
        <f t="shared" si="85"/>
        <v>-50</v>
      </c>
      <c r="M1437" s="1">
        <f t="shared" si="86"/>
        <v>23014.32</v>
      </c>
    </row>
    <row r="1438" spans="1:13" x14ac:dyDescent="0.25">
      <c r="A1438" s="6">
        <v>45687</v>
      </c>
      <c r="B1438" t="s">
        <v>441</v>
      </c>
      <c r="C1438" s="5" t="s">
        <v>2</v>
      </c>
      <c r="D1438" s="5" t="s">
        <v>200</v>
      </c>
      <c r="E1438" s="5" t="s">
        <v>23</v>
      </c>
      <c r="F1438" s="5" t="s">
        <v>1</v>
      </c>
      <c r="G1438" s="3">
        <f t="shared" si="84"/>
        <v>1.4084507042253521E-2</v>
      </c>
      <c r="H1438" s="5" t="s">
        <v>226</v>
      </c>
      <c r="I1438" s="1">
        <v>50</v>
      </c>
      <c r="J1438" s="4">
        <v>71</v>
      </c>
      <c r="K1438" s="1">
        <v>0</v>
      </c>
      <c r="L1438" s="1">
        <f t="shared" si="85"/>
        <v>-50</v>
      </c>
      <c r="M1438" s="1">
        <f t="shared" si="86"/>
        <v>22964.32</v>
      </c>
    </row>
    <row r="1439" spans="1:13" x14ac:dyDescent="0.25">
      <c r="A1439" s="6">
        <v>45687</v>
      </c>
      <c r="B1439" t="s">
        <v>506</v>
      </c>
      <c r="C1439" s="5" t="s">
        <v>2</v>
      </c>
      <c r="D1439" s="5" t="s">
        <v>200</v>
      </c>
      <c r="E1439" s="5" t="s">
        <v>3</v>
      </c>
      <c r="F1439" s="5" t="s">
        <v>1</v>
      </c>
      <c r="G1439" s="3">
        <f t="shared" si="84"/>
        <v>6.6225165562913907E-3</v>
      </c>
      <c r="H1439" s="5" t="s">
        <v>540</v>
      </c>
      <c r="I1439" s="1">
        <v>50</v>
      </c>
      <c r="J1439" s="4">
        <v>151</v>
      </c>
      <c r="K1439" s="1">
        <v>0</v>
      </c>
      <c r="L1439" s="1">
        <f t="shared" si="85"/>
        <v>-50</v>
      </c>
      <c r="M1439" s="1">
        <f t="shared" si="86"/>
        <v>22914.32</v>
      </c>
    </row>
    <row r="1440" spans="1:13" x14ac:dyDescent="0.25">
      <c r="A1440" s="6">
        <v>45687</v>
      </c>
      <c r="B1440" t="s">
        <v>284</v>
      </c>
      <c r="C1440" s="5" t="s">
        <v>2</v>
      </c>
      <c r="D1440" s="5" t="s">
        <v>200</v>
      </c>
      <c r="E1440" s="5" t="s">
        <v>3</v>
      </c>
      <c r="F1440" s="5" t="s">
        <v>1</v>
      </c>
      <c r="G1440" s="3">
        <f t="shared" si="84"/>
        <v>6.6225165562913907E-3</v>
      </c>
      <c r="H1440" s="5" t="s">
        <v>26</v>
      </c>
      <c r="I1440" s="1">
        <v>50</v>
      </c>
      <c r="J1440" s="4">
        <v>151</v>
      </c>
      <c r="K1440" s="1">
        <v>962.5</v>
      </c>
      <c r="L1440" s="1">
        <f t="shared" si="85"/>
        <v>912.5</v>
      </c>
      <c r="M1440" s="1">
        <f t="shared" si="86"/>
        <v>23826.82</v>
      </c>
    </row>
    <row r="1441" spans="1:13" x14ac:dyDescent="0.25">
      <c r="A1441" s="6">
        <v>45694</v>
      </c>
      <c r="B1441" t="s">
        <v>321</v>
      </c>
      <c r="C1441" s="5" t="s">
        <v>2</v>
      </c>
      <c r="D1441" s="5" t="s">
        <v>198</v>
      </c>
      <c r="E1441" s="5" t="s">
        <v>22</v>
      </c>
      <c r="F1441" s="5" t="s">
        <v>332</v>
      </c>
      <c r="G1441" s="3">
        <f t="shared" ref="G1441:G1504" si="87">1/J1441</f>
        <v>4.3478260869565216E-2</v>
      </c>
      <c r="H1441" s="5" t="s">
        <v>272</v>
      </c>
      <c r="I1441" s="1">
        <v>50</v>
      </c>
      <c r="J1441" s="4">
        <v>23</v>
      </c>
      <c r="K1441" s="1">
        <v>0</v>
      </c>
      <c r="L1441" s="1">
        <f t="shared" si="85"/>
        <v>-50</v>
      </c>
      <c r="M1441" s="1">
        <f t="shared" si="86"/>
        <v>23776.82</v>
      </c>
    </row>
    <row r="1442" spans="1:13" x14ac:dyDescent="0.25">
      <c r="A1442" s="6">
        <v>45694</v>
      </c>
      <c r="B1442" t="s">
        <v>313</v>
      </c>
      <c r="C1442" s="5" t="s">
        <v>2</v>
      </c>
      <c r="D1442" s="5" t="s">
        <v>198</v>
      </c>
      <c r="E1442" s="5" t="s">
        <v>23</v>
      </c>
      <c r="F1442" s="5" t="s">
        <v>1</v>
      </c>
      <c r="G1442" s="3">
        <f t="shared" si="87"/>
        <v>2.1739130434782608E-2</v>
      </c>
      <c r="H1442" s="5" t="s">
        <v>120</v>
      </c>
      <c r="I1442" s="1">
        <v>50</v>
      </c>
      <c r="J1442" s="4">
        <v>46</v>
      </c>
      <c r="K1442" s="1">
        <v>0</v>
      </c>
      <c r="L1442" s="1">
        <f t="shared" si="85"/>
        <v>-50</v>
      </c>
      <c r="M1442" s="1">
        <f t="shared" si="86"/>
        <v>23726.82</v>
      </c>
    </row>
    <row r="1443" spans="1:13" x14ac:dyDescent="0.25">
      <c r="A1443" s="6">
        <v>45694</v>
      </c>
      <c r="B1443" t="s">
        <v>422</v>
      </c>
      <c r="C1443" s="5" t="s">
        <v>2</v>
      </c>
      <c r="D1443" s="5" t="s">
        <v>198</v>
      </c>
      <c r="E1443" s="5" t="s">
        <v>23</v>
      </c>
      <c r="F1443" s="5" t="s">
        <v>1</v>
      </c>
      <c r="G1443" s="3">
        <f t="shared" si="87"/>
        <v>1.6393442622950821E-2</v>
      </c>
      <c r="H1443" s="5" t="s">
        <v>40</v>
      </c>
      <c r="I1443" s="1">
        <v>50</v>
      </c>
      <c r="J1443" s="4">
        <v>61</v>
      </c>
      <c r="K1443" s="1">
        <v>0</v>
      </c>
      <c r="L1443" s="1">
        <f t="shared" si="85"/>
        <v>-50</v>
      </c>
      <c r="M1443" s="1">
        <f t="shared" si="86"/>
        <v>23676.82</v>
      </c>
    </row>
    <row r="1444" spans="1:13" x14ac:dyDescent="0.25">
      <c r="A1444" s="6">
        <v>45694</v>
      </c>
      <c r="B1444" t="s">
        <v>129</v>
      </c>
      <c r="C1444" s="5" t="s">
        <v>2</v>
      </c>
      <c r="D1444" s="5" t="s">
        <v>198</v>
      </c>
      <c r="E1444" s="5" t="s">
        <v>18</v>
      </c>
      <c r="F1444" s="5" t="s">
        <v>1</v>
      </c>
      <c r="G1444" s="3">
        <f t="shared" si="87"/>
        <v>1.2345679012345678E-2</v>
      </c>
      <c r="H1444" s="5" t="s">
        <v>40</v>
      </c>
      <c r="I1444" s="1">
        <v>50</v>
      </c>
      <c r="J1444" s="4">
        <v>81</v>
      </c>
      <c r="K1444" s="1">
        <v>0</v>
      </c>
      <c r="L1444" s="1">
        <f t="shared" si="85"/>
        <v>-50</v>
      </c>
      <c r="M1444" s="1">
        <f t="shared" si="86"/>
        <v>23626.82</v>
      </c>
    </row>
    <row r="1445" spans="1:13" x14ac:dyDescent="0.25">
      <c r="A1445" s="6">
        <v>45694</v>
      </c>
      <c r="B1445" t="s">
        <v>504</v>
      </c>
      <c r="C1445" s="5" t="s">
        <v>2</v>
      </c>
      <c r="D1445" s="5" t="s">
        <v>198</v>
      </c>
      <c r="E1445" s="5" t="s">
        <v>23</v>
      </c>
      <c r="F1445" s="5" t="s">
        <v>1</v>
      </c>
      <c r="G1445" s="3">
        <f t="shared" si="87"/>
        <v>1.098901098901099E-2</v>
      </c>
      <c r="H1445" s="5" t="s">
        <v>40</v>
      </c>
      <c r="I1445" s="1">
        <v>50</v>
      </c>
      <c r="J1445" s="4">
        <v>91</v>
      </c>
      <c r="K1445" s="1">
        <v>0</v>
      </c>
      <c r="L1445" s="1">
        <f t="shared" si="85"/>
        <v>-50</v>
      </c>
      <c r="M1445" s="1">
        <f t="shared" si="86"/>
        <v>23576.82</v>
      </c>
    </row>
    <row r="1446" spans="1:13" x14ac:dyDescent="0.25">
      <c r="A1446" s="6">
        <v>45694</v>
      </c>
      <c r="B1446" t="s">
        <v>476</v>
      </c>
      <c r="C1446" s="5" t="s">
        <v>2</v>
      </c>
      <c r="D1446" s="5" t="s">
        <v>198</v>
      </c>
      <c r="E1446" s="5" t="s">
        <v>23</v>
      </c>
      <c r="F1446" s="5" t="s">
        <v>1</v>
      </c>
      <c r="G1446" s="3">
        <f t="shared" si="87"/>
        <v>1.098901098901099E-2</v>
      </c>
      <c r="H1446" s="5" t="s">
        <v>304</v>
      </c>
      <c r="I1446" s="1">
        <v>50</v>
      </c>
      <c r="J1446" s="4">
        <v>91</v>
      </c>
      <c r="K1446" s="1">
        <v>0</v>
      </c>
      <c r="L1446" s="1">
        <f t="shared" si="85"/>
        <v>-50</v>
      </c>
      <c r="M1446" s="1">
        <f t="shared" si="86"/>
        <v>23526.82</v>
      </c>
    </row>
    <row r="1447" spans="1:13" x14ac:dyDescent="0.25">
      <c r="A1447" s="6">
        <v>45701</v>
      </c>
      <c r="B1447" t="s">
        <v>494</v>
      </c>
      <c r="C1447" s="5" t="s">
        <v>2</v>
      </c>
      <c r="D1447" s="5" t="s">
        <v>348</v>
      </c>
      <c r="E1447" s="5" t="s">
        <v>3</v>
      </c>
      <c r="F1447" s="5" t="s">
        <v>332</v>
      </c>
      <c r="G1447" s="3">
        <f t="shared" si="87"/>
        <v>3.8461538461538464E-2</v>
      </c>
      <c r="H1447" s="5" t="s">
        <v>25</v>
      </c>
      <c r="I1447" s="1">
        <v>50</v>
      </c>
      <c r="J1447" s="4">
        <v>26</v>
      </c>
      <c r="K1447" s="1">
        <v>1300</v>
      </c>
      <c r="L1447" s="1">
        <f t="shared" si="85"/>
        <v>1250</v>
      </c>
      <c r="M1447" s="1">
        <f t="shared" si="86"/>
        <v>24776.82</v>
      </c>
    </row>
    <row r="1448" spans="1:13" x14ac:dyDescent="0.25">
      <c r="A1448" s="6">
        <v>45701</v>
      </c>
      <c r="B1448" t="s">
        <v>113</v>
      </c>
      <c r="C1448" s="5" t="s">
        <v>2</v>
      </c>
      <c r="D1448" s="5" t="s">
        <v>348</v>
      </c>
      <c r="E1448" s="5" t="s">
        <v>18</v>
      </c>
      <c r="F1448" s="5" t="s">
        <v>1</v>
      </c>
      <c r="G1448" s="3">
        <f t="shared" si="87"/>
        <v>2.4390243902439025E-2</v>
      </c>
      <c r="H1448" s="5" t="s">
        <v>374</v>
      </c>
      <c r="I1448" s="1">
        <v>50</v>
      </c>
      <c r="J1448" s="4">
        <v>41</v>
      </c>
      <c r="K1448" s="1">
        <v>0</v>
      </c>
      <c r="L1448" s="1">
        <f t="shared" si="85"/>
        <v>-50</v>
      </c>
      <c r="M1448" s="1">
        <f t="shared" si="86"/>
        <v>24726.82</v>
      </c>
    </row>
    <row r="1449" spans="1:13" x14ac:dyDescent="0.25">
      <c r="A1449" s="6">
        <v>45701</v>
      </c>
      <c r="B1449" t="s">
        <v>90</v>
      </c>
      <c r="C1449" s="5" t="s">
        <v>2</v>
      </c>
      <c r="D1449" s="5" t="s">
        <v>348</v>
      </c>
      <c r="E1449" s="5" t="s">
        <v>18</v>
      </c>
      <c r="F1449" s="5" t="s">
        <v>1</v>
      </c>
      <c r="G1449" s="3">
        <f t="shared" si="87"/>
        <v>2.1739130434782608E-2</v>
      </c>
      <c r="H1449" s="5" t="s">
        <v>207</v>
      </c>
      <c r="I1449" s="1">
        <v>50</v>
      </c>
      <c r="J1449" s="4">
        <v>46</v>
      </c>
      <c r="K1449" s="1">
        <v>0</v>
      </c>
      <c r="L1449" s="1">
        <f t="shared" si="85"/>
        <v>-50</v>
      </c>
      <c r="M1449" s="1">
        <f t="shared" si="86"/>
        <v>24676.82</v>
      </c>
    </row>
    <row r="1450" spans="1:13" x14ac:dyDescent="0.25">
      <c r="A1450" s="6">
        <v>45701</v>
      </c>
      <c r="B1450" t="s">
        <v>416</v>
      </c>
      <c r="C1450" s="5" t="s">
        <v>2</v>
      </c>
      <c r="D1450" s="5" t="s">
        <v>348</v>
      </c>
      <c r="E1450" s="5" t="s">
        <v>3</v>
      </c>
      <c r="F1450" s="5" t="s">
        <v>1</v>
      </c>
      <c r="G1450" s="3">
        <f t="shared" si="87"/>
        <v>1.2345679012345678E-2</v>
      </c>
      <c r="H1450" s="5" t="s">
        <v>71</v>
      </c>
      <c r="I1450" s="1">
        <v>50</v>
      </c>
      <c r="J1450" s="4">
        <v>81</v>
      </c>
      <c r="K1450" s="1">
        <v>0</v>
      </c>
      <c r="L1450" s="1">
        <f t="shared" si="85"/>
        <v>-50</v>
      </c>
      <c r="M1450" s="1">
        <f t="shared" si="86"/>
        <v>24626.82</v>
      </c>
    </row>
    <row r="1451" spans="1:13" x14ac:dyDescent="0.25">
      <c r="A1451" s="6">
        <v>45708</v>
      </c>
      <c r="B1451" t="s">
        <v>173</v>
      </c>
      <c r="C1451" s="5" t="s">
        <v>2</v>
      </c>
      <c r="D1451" s="5" t="s">
        <v>429</v>
      </c>
      <c r="E1451" s="5" t="s">
        <v>21</v>
      </c>
      <c r="F1451" s="5" t="s">
        <v>1</v>
      </c>
      <c r="G1451" s="3">
        <f t="shared" si="87"/>
        <v>3.4482758620689655E-2</v>
      </c>
      <c r="H1451" s="5" t="s">
        <v>82</v>
      </c>
      <c r="I1451" s="1">
        <v>50</v>
      </c>
      <c r="J1451" s="4">
        <v>29</v>
      </c>
      <c r="K1451" s="1">
        <v>100</v>
      </c>
      <c r="L1451" s="1">
        <f t="shared" si="85"/>
        <v>50</v>
      </c>
      <c r="M1451" s="1">
        <f t="shared" si="86"/>
        <v>24676.82</v>
      </c>
    </row>
    <row r="1452" spans="1:13" x14ac:dyDescent="0.25">
      <c r="A1452" s="6">
        <v>45708</v>
      </c>
      <c r="B1452" t="s">
        <v>437</v>
      </c>
      <c r="C1452" s="5" t="s">
        <v>2</v>
      </c>
      <c r="D1452" s="5" t="s">
        <v>429</v>
      </c>
      <c r="E1452" s="5" t="s">
        <v>3</v>
      </c>
      <c r="F1452" s="5" t="s">
        <v>1</v>
      </c>
      <c r="G1452" s="3">
        <f t="shared" si="87"/>
        <v>3.2258064516129031E-2</v>
      </c>
      <c r="H1452" s="5" t="s">
        <v>125</v>
      </c>
      <c r="I1452" s="1">
        <v>50</v>
      </c>
      <c r="J1452" s="4">
        <v>31</v>
      </c>
      <c r="K1452" s="1">
        <v>212.5</v>
      </c>
      <c r="L1452" s="1">
        <f t="shared" si="85"/>
        <v>162.5</v>
      </c>
      <c r="M1452" s="1">
        <f t="shared" si="86"/>
        <v>24839.32</v>
      </c>
    </row>
    <row r="1453" spans="1:13" x14ac:dyDescent="0.25">
      <c r="A1453" s="6">
        <v>45708</v>
      </c>
      <c r="B1453" t="s">
        <v>263</v>
      </c>
      <c r="C1453" s="5" t="s">
        <v>2</v>
      </c>
      <c r="D1453" s="5" t="s">
        <v>429</v>
      </c>
      <c r="E1453" s="5" t="s">
        <v>282</v>
      </c>
      <c r="F1453" s="5" t="s">
        <v>1</v>
      </c>
      <c r="G1453" s="3">
        <f t="shared" si="87"/>
        <v>9.9009900990099011E-3</v>
      </c>
      <c r="H1453" s="5" t="s">
        <v>150</v>
      </c>
      <c r="I1453" s="1">
        <v>50</v>
      </c>
      <c r="J1453" s="4">
        <v>101</v>
      </c>
      <c r="K1453" s="1">
        <v>0</v>
      </c>
      <c r="L1453" s="1">
        <f t="shared" si="85"/>
        <v>-50</v>
      </c>
      <c r="M1453" s="1">
        <f t="shared" si="86"/>
        <v>24789.32</v>
      </c>
    </row>
    <row r="1454" spans="1:13" x14ac:dyDescent="0.25">
      <c r="A1454" s="6">
        <v>45708</v>
      </c>
      <c r="B1454" t="s">
        <v>541</v>
      </c>
      <c r="C1454" s="5" t="s">
        <v>2</v>
      </c>
      <c r="D1454" s="5" t="s">
        <v>429</v>
      </c>
      <c r="E1454" s="5" t="s">
        <v>21</v>
      </c>
      <c r="F1454" s="5" t="s">
        <v>1</v>
      </c>
      <c r="G1454" s="3">
        <f t="shared" si="87"/>
        <v>1.2345679012345678E-2</v>
      </c>
      <c r="H1454" s="5" t="s">
        <v>300</v>
      </c>
      <c r="I1454" s="1">
        <v>50</v>
      </c>
      <c r="J1454" s="4">
        <v>81</v>
      </c>
      <c r="K1454" s="1">
        <v>0</v>
      </c>
      <c r="L1454" s="1">
        <f t="shared" si="85"/>
        <v>-50</v>
      </c>
      <c r="M1454" s="1">
        <f t="shared" si="86"/>
        <v>24739.32</v>
      </c>
    </row>
    <row r="1455" spans="1:13" x14ac:dyDescent="0.25">
      <c r="A1455" s="6">
        <v>45708</v>
      </c>
      <c r="B1455" t="s">
        <v>486</v>
      </c>
      <c r="C1455" s="5" t="s">
        <v>2</v>
      </c>
      <c r="D1455" s="5" t="s">
        <v>429</v>
      </c>
      <c r="E1455" s="5" t="s">
        <v>282</v>
      </c>
      <c r="F1455" s="5" t="s">
        <v>1</v>
      </c>
      <c r="G1455" s="3">
        <f t="shared" si="87"/>
        <v>1.2345679012345678E-2</v>
      </c>
      <c r="H1455" s="5" t="s">
        <v>40</v>
      </c>
      <c r="I1455" s="1">
        <v>50</v>
      </c>
      <c r="J1455" s="4">
        <v>81</v>
      </c>
      <c r="K1455" s="1">
        <v>0</v>
      </c>
      <c r="L1455" s="1">
        <f t="shared" si="85"/>
        <v>-50</v>
      </c>
      <c r="M1455" s="1">
        <f t="shared" si="86"/>
        <v>24689.32</v>
      </c>
    </row>
    <row r="1456" spans="1:13" x14ac:dyDescent="0.25">
      <c r="A1456" s="6">
        <v>45708</v>
      </c>
      <c r="B1456" t="s">
        <v>542</v>
      </c>
      <c r="C1456" s="5" t="s">
        <v>2</v>
      </c>
      <c r="D1456" s="5" t="s">
        <v>429</v>
      </c>
      <c r="E1456" s="5" t="s">
        <v>282</v>
      </c>
      <c r="F1456" s="5" t="s">
        <v>1</v>
      </c>
      <c r="G1456" s="3">
        <f t="shared" si="87"/>
        <v>7.9365079365079361E-3</v>
      </c>
      <c r="H1456" s="5" t="s">
        <v>308</v>
      </c>
      <c r="I1456" s="1">
        <v>50</v>
      </c>
      <c r="J1456" s="4">
        <v>126</v>
      </c>
      <c r="K1456" s="1">
        <v>0</v>
      </c>
      <c r="L1456" s="1">
        <f t="shared" si="85"/>
        <v>-50</v>
      </c>
      <c r="M1456" s="1">
        <f t="shared" si="86"/>
        <v>24639.32</v>
      </c>
    </row>
    <row r="1457" spans="1:13" x14ac:dyDescent="0.25">
      <c r="A1457" s="6">
        <v>45715</v>
      </c>
      <c r="B1457" t="s">
        <v>90</v>
      </c>
      <c r="C1457" s="5" t="s">
        <v>2</v>
      </c>
      <c r="D1457" s="5" t="s">
        <v>503</v>
      </c>
      <c r="E1457" s="5" t="s">
        <v>18</v>
      </c>
      <c r="F1457" s="5" t="s">
        <v>1</v>
      </c>
      <c r="G1457" s="3">
        <f t="shared" si="87"/>
        <v>4.3478260869565216E-2</v>
      </c>
      <c r="H1457" s="5" t="s">
        <v>82</v>
      </c>
      <c r="I1457" s="1">
        <v>50</v>
      </c>
      <c r="J1457" s="4">
        <v>23</v>
      </c>
      <c r="K1457" s="1">
        <v>0</v>
      </c>
      <c r="L1457" s="1">
        <f t="shared" si="85"/>
        <v>-50</v>
      </c>
      <c r="M1457" s="1">
        <f t="shared" si="86"/>
        <v>24589.32</v>
      </c>
    </row>
    <row r="1458" spans="1:13" x14ac:dyDescent="0.25">
      <c r="A1458" s="6">
        <v>45715</v>
      </c>
      <c r="B1458" t="s">
        <v>240</v>
      </c>
      <c r="C1458" s="5" t="s">
        <v>2</v>
      </c>
      <c r="D1458" s="5" t="s">
        <v>503</v>
      </c>
      <c r="E1458" s="5" t="s">
        <v>23</v>
      </c>
      <c r="F1458" s="5" t="s">
        <v>1</v>
      </c>
      <c r="G1458" s="3">
        <f t="shared" si="87"/>
        <v>2.1739130434782608E-2</v>
      </c>
      <c r="H1458" s="5" t="s">
        <v>68</v>
      </c>
      <c r="I1458" s="1">
        <v>50</v>
      </c>
      <c r="J1458" s="4">
        <v>46</v>
      </c>
      <c r="K1458" s="1">
        <v>0</v>
      </c>
      <c r="L1458" s="1">
        <f t="shared" si="85"/>
        <v>-50</v>
      </c>
      <c r="M1458" s="1">
        <f t="shared" si="86"/>
        <v>24539.32</v>
      </c>
    </row>
    <row r="1459" spans="1:13" x14ac:dyDescent="0.25">
      <c r="A1459" s="6">
        <v>45715</v>
      </c>
      <c r="B1459" t="s">
        <v>129</v>
      </c>
      <c r="C1459" s="5" t="s">
        <v>2</v>
      </c>
      <c r="D1459" s="5" t="s">
        <v>503</v>
      </c>
      <c r="E1459" s="5" t="s">
        <v>18</v>
      </c>
      <c r="F1459" s="5" t="s">
        <v>1</v>
      </c>
      <c r="G1459" s="3">
        <f t="shared" si="87"/>
        <v>1.7857142857142856E-2</v>
      </c>
      <c r="H1459" s="5" t="s">
        <v>214</v>
      </c>
      <c r="I1459" s="1">
        <v>50</v>
      </c>
      <c r="J1459" s="4">
        <v>56</v>
      </c>
      <c r="K1459" s="1">
        <v>0</v>
      </c>
      <c r="L1459" s="1">
        <f t="shared" si="85"/>
        <v>-50</v>
      </c>
      <c r="M1459" s="1">
        <f t="shared" si="86"/>
        <v>24489.32</v>
      </c>
    </row>
    <row r="1460" spans="1:13" x14ac:dyDescent="0.25">
      <c r="A1460" s="6">
        <v>45715</v>
      </c>
      <c r="B1460" t="s">
        <v>506</v>
      </c>
      <c r="C1460" s="5" t="s">
        <v>2</v>
      </c>
      <c r="D1460" s="5" t="s">
        <v>503</v>
      </c>
      <c r="E1460" s="5" t="s">
        <v>282</v>
      </c>
      <c r="F1460" s="5" t="s">
        <v>1</v>
      </c>
      <c r="G1460" s="3">
        <f t="shared" si="87"/>
        <v>9.9009900990099011E-3</v>
      </c>
      <c r="H1460" s="5" t="s">
        <v>40</v>
      </c>
      <c r="I1460" s="1">
        <v>50</v>
      </c>
      <c r="J1460" s="4">
        <v>101</v>
      </c>
      <c r="K1460" s="1">
        <v>0</v>
      </c>
      <c r="L1460" s="1">
        <f t="shared" si="85"/>
        <v>-50</v>
      </c>
      <c r="M1460" s="1">
        <f t="shared" si="86"/>
        <v>24439.32</v>
      </c>
    </row>
    <row r="1461" spans="1:13" x14ac:dyDescent="0.25">
      <c r="A1461" s="6">
        <v>45715</v>
      </c>
      <c r="B1461" t="s">
        <v>279</v>
      </c>
      <c r="C1461" s="5" t="s">
        <v>2</v>
      </c>
      <c r="D1461" s="5" t="s">
        <v>503</v>
      </c>
      <c r="E1461" s="5" t="s">
        <v>19</v>
      </c>
      <c r="F1461" s="5" t="s">
        <v>1</v>
      </c>
      <c r="G1461" s="3">
        <f t="shared" si="87"/>
        <v>9.0090090090090089E-3</v>
      </c>
      <c r="H1461" s="5" t="s">
        <v>299</v>
      </c>
      <c r="I1461" s="1">
        <v>50</v>
      </c>
      <c r="J1461" s="4">
        <v>111</v>
      </c>
      <c r="K1461" s="1">
        <v>0</v>
      </c>
      <c r="L1461" s="1">
        <f t="shared" si="85"/>
        <v>-50</v>
      </c>
      <c r="M1461" s="1">
        <f t="shared" si="86"/>
        <v>24389.32</v>
      </c>
    </row>
    <row r="1462" spans="1:13" x14ac:dyDescent="0.25">
      <c r="A1462" s="6">
        <v>45722</v>
      </c>
      <c r="B1462" t="s">
        <v>128</v>
      </c>
      <c r="C1462" s="5" t="s">
        <v>2</v>
      </c>
      <c r="D1462" s="5" t="s">
        <v>44</v>
      </c>
      <c r="E1462" s="5" t="s">
        <v>23</v>
      </c>
      <c r="F1462" s="5" t="s">
        <v>1</v>
      </c>
      <c r="G1462" s="3">
        <f t="shared" si="87"/>
        <v>3.8461538461538464E-2</v>
      </c>
      <c r="H1462" s="5" t="s">
        <v>163</v>
      </c>
      <c r="I1462" s="1">
        <v>50</v>
      </c>
      <c r="J1462" s="4">
        <v>26</v>
      </c>
      <c r="K1462" s="1">
        <v>0</v>
      </c>
      <c r="L1462" s="1">
        <f t="shared" si="85"/>
        <v>-50</v>
      </c>
      <c r="M1462" s="1">
        <f t="shared" si="86"/>
        <v>24339.32</v>
      </c>
    </row>
    <row r="1463" spans="1:13" x14ac:dyDescent="0.25">
      <c r="A1463" s="6">
        <v>45722</v>
      </c>
      <c r="B1463" t="s">
        <v>180</v>
      </c>
      <c r="C1463" s="5" t="s">
        <v>2</v>
      </c>
      <c r="D1463" s="5" t="s">
        <v>44</v>
      </c>
      <c r="E1463" s="5" t="s">
        <v>23</v>
      </c>
      <c r="F1463" s="5" t="s">
        <v>1</v>
      </c>
      <c r="G1463" s="3">
        <f t="shared" si="87"/>
        <v>1.7857142857142856E-2</v>
      </c>
      <c r="H1463" s="5" t="s">
        <v>32</v>
      </c>
      <c r="I1463" s="1">
        <v>50</v>
      </c>
      <c r="J1463" s="4">
        <v>56</v>
      </c>
      <c r="K1463" s="1">
        <v>300</v>
      </c>
      <c r="L1463" s="1">
        <f t="shared" si="85"/>
        <v>250</v>
      </c>
      <c r="M1463" s="1">
        <f t="shared" si="86"/>
        <v>24589.32</v>
      </c>
    </row>
    <row r="1464" spans="1:13" x14ac:dyDescent="0.25">
      <c r="A1464" s="6">
        <v>45722</v>
      </c>
      <c r="B1464" t="s">
        <v>90</v>
      </c>
      <c r="C1464" s="5" t="s">
        <v>2</v>
      </c>
      <c r="D1464" s="5" t="s">
        <v>44</v>
      </c>
      <c r="E1464" s="5" t="s">
        <v>3</v>
      </c>
      <c r="F1464" s="5" t="s">
        <v>1</v>
      </c>
      <c r="G1464" s="3">
        <f t="shared" si="87"/>
        <v>1.7857142857142856E-2</v>
      </c>
      <c r="H1464" s="5" t="s">
        <v>25</v>
      </c>
      <c r="I1464" s="1">
        <v>50</v>
      </c>
      <c r="J1464" s="4">
        <v>56</v>
      </c>
      <c r="K1464" s="1">
        <v>1768.75</v>
      </c>
      <c r="L1464" s="1">
        <f t="shared" si="85"/>
        <v>1718.75</v>
      </c>
      <c r="M1464" s="1">
        <f t="shared" si="86"/>
        <v>26308.07</v>
      </c>
    </row>
    <row r="1465" spans="1:13" x14ac:dyDescent="0.25">
      <c r="A1465" s="6">
        <v>45722</v>
      </c>
      <c r="B1465" t="s">
        <v>535</v>
      </c>
      <c r="C1465" s="5" t="s">
        <v>2</v>
      </c>
      <c r="D1465" s="5" t="s">
        <v>211</v>
      </c>
      <c r="E1465" s="5" t="s">
        <v>19</v>
      </c>
      <c r="F1465" s="5" t="s">
        <v>1</v>
      </c>
      <c r="G1465" s="3">
        <f t="shared" si="87"/>
        <v>2.4390243902439025E-2</v>
      </c>
      <c r="H1465" s="5" t="s">
        <v>40</v>
      </c>
      <c r="I1465" s="1">
        <v>50</v>
      </c>
      <c r="J1465" s="4">
        <v>41</v>
      </c>
      <c r="K1465" s="1">
        <v>0</v>
      </c>
      <c r="L1465" s="1">
        <f t="shared" si="85"/>
        <v>-50</v>
      </c>
      <c r="M1465" s="1">
        <f t="shared" si="86"/>
        <v>26258.07</v>
      </c>
    </row>
    <row r="1466" spans="1:13" x14ac:dyDescent="0.25">
      <c r="A1466" s="6">
        <v>45722</v>
      </c>
      <c r="B1466" t="s">
        <v>536</v>
      </c>
      <c r="C1466" s="5" t="s">
        <v>2</v>
      </c>
      <c r="D1466" s="5" t="s">
        <v>211</v>
      </c>
      <c r="E1466" s="5" t="s">
        <v>3</v>
      </c>
      <c r="F1466" s="5" t="s">
        <v>1</v>
      </c>
      <c r="G1466" s="3">
        <f t="shared" si="87"/>
        <v>1.4925373134328358E-2</v>
      </c>
      <c r="H1466" s="5" t="s">
        <v>45</v>
      </c>
      <c r="I1466" s="1">
        <v>50</v>
      </c>
      <c r="J1466" s="4">
        <v>67</v>
      </c>
      <c r="K1466" s="1">
        <v>0</v>
      </c>
      <c r="L1466" s="1">
        <f t="shared" si="85"/>
        <v>-50</v>
      </c>
      <c r="M1466" s="1">
        <f t="shared" si="86"/>
        <v>26208.07</v>
      </c>
    </row>
    <row r="1467" spans="1:13" x14ac:dyDescent="0.25">
      <c r="A1467" s="6">
        <v>45722</v>
      </c>
      <c r="B1467" t="s">
        <v>484</v>
      </c>
      <c r="C1467" s="5" t="s">
        <v>2</v>
      </c>
      <c r="D1467" s="5" t="s">
        <v>211</v>
      </c>
      <c r="E1467" s="5" t="s">
        <v>36</v>
      </c>
      <c r="F1467" s="5" t="s">
        <v>1</v>
      </c>
      <c r="G1467" s="3">
        <f t="shared" si="87"/>
        <v>1.4925373134328358E-2</v>
      </c>
      <c r="H1467" s="5" t="s">
        <v>40</v>
      </c>
      <c r="I1467" s="1">
        <v>50</v>
      </c>
      <c r="J1467" s="4">
        <v>67</v>
      </c>
      <c r="K1467" s="1">
        <v>0</v>
      </c>
      <c r="L1467" s="1">
        <f t="shared" si="85"/>
        <v>-50</v>
      </c>
      <c r="M1467" s="1">
        <f t="shared" si="86"/>
        <v>26158.07</v>
      </c>
    </row>
    <row r="1468" spans="1:13" x14ac:dyDescent="0.25">
      <c r="A1468" s="6">
        <v>45722</v>
      </c>
      <c r="B1468" t="s">
        <v>543</v>
      </c>
      <c r="C1468" s="5" t="s">
        <v>2</v>
      </c>
      <c r="D1468" s="5" t="s">
        <v>211</v>
      </c>
      <c r="E1468" s="5" t="s">
        <v>18</v>
      </c>
      <c r="F1468" s="5" t="s">
        <v>1</v>
      </c>
      <c r="G1468" s="3">
        <f t="shared" si="87"/>
        <v>1.2345679012345678E-2</v>
      </c>
      <c r="H1468" s="5" t="s">
        <v>25</v>
      </c>
      <c r="I1468" s="1">
        <v>50</v>
      </c>
      <c r="J1468" s="4">
        <v>81</v>
      </c>
      <c r="K1468" s="1">
        <v>2550</v>
      </c>
      <c r="L1468" s="1">
        <f t="shared" si="85"/>
        <v>2500</v>
      </c>
      <c r="M1468" s="1">
        <f t="shared" si="86"/>
        <v>28658.07</v>
      </c>
    </row>
    <row r="1469" spans="1:13" x14ac:dyDescent="0.25">
      <c r="A1469" s="6">
        <v>45722</v>
      </c>
      <c r="B1469" t="s">
        <v>486</v>
      </c>
      <c r="C1469" s="5" t="s">
        <v>2</v>
      </c>
      <c r="D1469" s="5" t="s">
        <v>211</v>
      </c>
      <c r="E1469" s="5" t="s">
        <v>23</v>
      </c>
      <c r="F1469" s="5" t="s">
        <v>1</v>
      </c>
      <c r="G1469" s="3">
        <f t="shared" si="87"/>
        <v>1.2345679012345678E-2</v>
      </c>
      <c r="H1469" s="5" t="s">
        <v>92</v>
      </c>
      <c r="I1469" s="1">
        <v>50</v>
      </c>
      <c r="J1469" s="4">
        <v>81</v>
      </c>
      <c r="K1469" s="1">
        <v>0</v>
      </c>
      <c r="L1469" s="1">
        <f t="shared" si="85"/>
        <v>-50</v>
      </c>
      <c r="M1469" s="1">
        <f t="shared" si="86"/>
        <v>28608.07</v>
      </c>
    </row>
    <row r="1470" spans="1:13" x14ac:dyDescent="0.25">
      <c r="A1470" s="6">
        <v>45729</v>
      </c>
      <c r="B1470" t="s">
        <v>110</v>
      </c>
      <c r="C1470" s="5" t="s">
        <v>2</v>
      </c>
      <c r="D1470" s="5" t="s">
        <v>69</v>
      </c>
      <c r="E1470" s="5" t="s">
        <v>3</v>
      </c>
      <c r="F1470" s="5" t="s">
        <v>1</v>
      </c>
      <c r="G1470" s="3">
        <f t="shared" si="87"/>
        <v>2.4390243902439025E-2</v>
      </c>
      <c r="H1470" s="5" t="s">
        <v>63</v>
      </c>
      <c r="I1470" s="1">
        <v>50</v>
      </c>
      <c r="J1470" s="4">
        <v>41</v>
      </c>
      <c r="K1470" s="1">
        <v>0</v>
      </c>
      <c r="L1470" s="1">
        <f t="shared" si="85"/>
        <v>-50</v>
      </c>
      <c r="M1470" s="1">
        <f t="shared" si="86"/>
        <v>28558.07</v>
      </c>
    </row>
    <row r="1471" spans="1:13" x14ac:dyDescent="0.25">
      <c r="A1471" s="6">
        <v>45729</v>
      </c>
      <c r="B1471" t="s">
        <v>255</v>
      </c>
      <c r="C1471" s="5" t="s">
        <v>2</v>
      </c>
      <c r="D1471" s="5" t="s">
        <v>69</v>
      </c>
      <c r="E1471" s="5" t="s">
        <v>400</v>
      </c>
      <c r="F1471" s="5" t="s">
        <v>1</v>
      </c>
      <c r="G1471" s="3">
        <f t="shared" si="87"/>
        <v>1.9607843137254902E-2</v>
      </c>
      <c r="H1471" s="5" t="s">
        <v>35</v>
      </c>
      <c r="I1471" s="1">
        <v>50</v>
      </c>
      <c r="J1471" s="4">
        <v>51</v>
      </c>
      <c r="K1471" s="1">
        <v>0</v>
      </c>
      <c r="L1471" s="1">
        <f t="shared" si="85"/>
        <v>-50</v>
      </c>
      <c r="M1471" s="1">
        <f t="shared" si="86"/>
        <v>28508.07</v>
      </c>
    </row>
    <row r="1472" spans="1:13" x14ac:dyDescent="0.25">
      <c r="A1472" s="6">
        <v>45729</v>
      </c>
      <c r="B1472" t="s">
        <v>306</v>
      </c>
      <c r="C1472" s="5" t="s">
        <v>2</v>
      </c>
      <c r="D1472" s="5" t="s">
        <v>69</v>
      </c>
      <c r="E1472" s="5" t="s">
        <v>400</v>
      </c>
      <c r="F1472" s="5" t="s">
        <v>1</v>
      </c>
      <c r="G1472" s="3">
        <f t="shared" si="87"/>
        <v>1.6393442622950821E-2</v>
      </c>
      <c r="H1472" s="5" t="s">
        <v>63</v>
      </c>
      <c r="I1472" s="1">
        <v>50</v>
      </c>
      <c r="J1472" s="4">
        <v>61</v>
      </c>
      <c r="K1472" s="1">
        <v>0</v>
      </c>
      <c r="L1472" s="1">
        <f t="shared" si="85"/>
        <v>-50</v>
      </c>
      <c r="M1472" s="1">
        <f t="shared" si="86"/>
        <v>28458.07</v>
      </c>
    </row>
    <row r="1473" spans="1:13" x14ac:dyDescent="0.25">
      <c r="A1473" s="6">
        <v>45729</v>
      </c>
      <c r="B1473" t="s">
        <v>288</v>
      </c>
      <c r="C1473" s="5" t="s">
        <v>2</v>
      </c>
      <c r="D1473" s="5" t="s">
        <v>69</v>
      </c>
      <c r="E1473" s="5" t="s">
        <v>23</v>
      </c>
      <c r="F1473" s="5" t="s">
        <v>1</v>
      </c>
      <c r="G1473" s="3">
        <f t="shared" si="87"/>
        <v>1.4084507042253521E-2</v>
      </c>
      <c r="H1473" s="5" t="s">
        <v>40</v>
      </c>
      <c r="I1473" s="1">
        <v>50</v>
      </c>
      <c r="J1473" s="4">
        <v>71</v>
      </c>
      <c r="K1473" s="1">
        <v>0</v>
      </c>
      <c r="L1473" s="1">
        <f t="shared" si="85"/>
        <v>-50</v>
      </c>
      <c r="M1473" s="1">
        <f t="shared" si="86"/>
        <v>28408.07</v>
      </c>
    </row>
    <row r="1474" spans="1:13" x14ac:dyDescent="0.25">
      <c r="A1474" s="6">
        <v>45736</v>
      </c>
      <c r="B1474" t="s">
        <v>110</v>
      </c>
      <c r="C1474" s="5" t="s">
        <v>2</v>
      </c>
      <c r="D1474" s="5" t="s">
        <v>38</v>
      </c>
      <c r="E1474" s="5" t="s">
        <v>18</v>
      </c>
      <c r="F1474" s="5" t="s">
        <v>332</v>
      </c>
      <c r="G1474" s="3">
        <f t="shared" si="87"/>
        <v>3.8461538461538464E-2</v>
      </c>
      <c r="H1474" s="5" t="s">
        <v>104</v>
      </c>
      <c r="I1474" s="1">
        <v>50</v>
      </c>
      <c r="J1474" s="4">
        <v>26</v>
      </c>
      <c r="K1474" s="1">
        <v>0</v>
      </c>
      <c r="L1474" s="1">
        <f t="shared" si="85"/>
        <v>-50</v>
      </c>
      <c r="M1474" s="1">
        <f t="shared" si="86"/>
        <v>28358.07</v>
      </c>
    </row>
    <row r="1475" spans="1:13" x14ac:dyDescent="0.25">
      <c r="A1475" s="6">
        <v>45736</v>
      </c>
      <c r="B1475" t="s">
        <v>461</v>
      </c>
      <c r="C1475" s="5" t="s">
        <v>2</v>
      </c>
      <c r="D1475" s="5" t="s">
        <v>38</v>
      </c>
      <c r="E1475" s="5" t="s">
        <v>23</v>
      </c>
      <c r="F1475" s="5" t="s">
        <v>1</v>
      </c>
      <c r="G1475" s="3">
        <f t="shared" si="87"/>
        <v>1.4925373134328358E-2</v>
      </c>
      <c r="H1475" s="5" t="s">
        <v>40</v>
      </c>
      <c r="I1475" s="1">
        <v>50</v>
      </c>
      <c r="J1475" s="4">
        <v>67</v>
      </c>
      <c r="K1475" s="1">
        <v>0</v>
      </c>
      <c r="L1475" s="1">
        <f t="shared" si="85"/>
        <v>-50</v>
      </c>
      <c r="M1475" s="1">
        <f t="shared" si="86"/>
        <v>28308.07</v>
      </c>
    </row>
    <row r="1476" spans="1:13" x14ac:dyDescent="0.25">
      <c r="A1476" s="6">
        <v>45736</v>
      </c>
      <c r="B1476" t="s">
        <v>173</v>
      </c>
      <c r="C1476" s="5" t="s">
        <v>2</v>
      </c>
      <c r="D1476" s="5" t="s">
        <v>38</v>
      </c>
      <c r="E1476" s="5" t="s">
        <v>282</v>
      </c>
      <c r="F1476" s="5" t="s">
        <v>1</v>
      </c>
      <c r="G1476" s="3">
        <f t="shared" si="87"/>
        <v>1.4925373134328358E-2</v>
      </c>
      <c r="H1476" s="5" t="s">
        <v>46</v>
      </c>
      <c r="I1476" s="1">
        <v>50</v>
      </c>
      <c r="J1476" s="4">
        <v>67</v>
      </c>
      <c r="K1476" s="1">
        <v>0</v>
      </c>
      <c r="L1476" s="1">
        <f t="shared" si="85"/>
        <v>-50</v>
      </c>
      <c r="M1476" s="1">
        <f t="shared" si="86"/>
        <v>28258.07</v>
      </c>
    </row>
    <row r="1477" spans="1:13" x14ac:dyDescent="0.25">
      <c r="A1477" s="6">
        <v>45736</v>
      </c>
      <c r="B1477" t="s">
        <v>544</v>
      </c>
      <c r="C1477" s="5" t="s">
        <v>2</v>
      </c>
      <c r="D1477" s="5" t="s">
        <v>38</v>
      </c>
      <c r="E1477" s="5" t="s">
        <v>19</v>
      </c>
      <c r="F1477" s="5" t="s">
        <v>1</v>
      </c>
      <c r="G1477" s="3">
        <f t="shared" si="87"/>
        <v>1.098901098901099E-2</v>
      </c>
      <c r="H1477" s="5" t="s">
        <v>171</v>
      </c>
      <c r="I1477" s="1">
        <v>50</v>
      </c>
      <c r="J1477" s="4">
        <v>91</v>
      </c>
      <c r="K1477" s="1">
        <v>0</v>
      </c>
      <c r="L1477" s="1">
        <f t="shared" si="85"/>
        <v>-50</v>
      </c>
      <c r="M1477" s="1">
        <f t="shared" si="86"/>
        <v>28208.07</v>
      </c>
    </row>
    <row r="1478" spans="1:13" x14ac:dyDescent="0.25">
      <c r="A1478" s="6">
        <v>45743</v>
      </c>
      <c r="B1478" t="s">
        <v>545</v>
      </c>
      <c r="C1478" s="5" t="s">
        <v>2</v>
      </c>
      <c r="D1478" s="5" t="s">
        <v>53</v>
      </c>
      <c r="E1478" s="5" t="s">
        <v>23</v>
      </c>
      <c r="F1478" s="5" t="s">
        <v>1</v>
      </c>
      <c r="G1478" s="3">
        <f t="shared" si="87"/>
        <v>2.1739130434782608E-2</v>
      </c>
      <c r="H1478" s="5" t="s">
        <v>32</v>
      </c>
      <c r="I1478" s="1">
        <v>50</v>
      </c>
      <c r="J1478" s="4">
        <v>46</v>
      </c>
      <c r="K1478" s="1">
        <v>306.25</v>
      </c>
      <c r="L1478" s="1">
        <f t="shared" si="85"/>
        <v>256.25</v>
      </c>
      <c r="M1478" s="1">
        <f t="shared" si="86"/>
        <v>28464.32</v>
      </c>
    </row>
    <row r="1479" spans="1:13" x14ac:dyDescent="0.25">
      <c r="A1479" s="6">
        <v>45743</v>
      </c>
      <c r="B1479" t="s">
        <v>464</v>
      </c>
      <c r="C1479" s="5" t="s">
        <v>2</v>
      </c>
      <c r="D1479" s="5" t="s">
        <v>53</v>
      </c>
      <c r="E1479" s="5" t="s">
        <v>23</v>
      </c>
      <c r="F1479" s="5" t="s">
        <v>1</v>
      </c>
      <c r="G1479" s="3">
        <f t="shared" si="87"/>
        <v>1.4925373134328358E-2</v>
      </c>
      <c r="H1479" s="5" t="s">
        <v>40</v>
      </c>
      <c r="I1479" s="1">
        <v>50</v>
      </c>
      <c r="J1479" s="4">
        <v>67</v>
      </c>
      <c r="K1479" s="1">
        <v>0</v>
      </c>
      <c r="L1479" s="1">
        <f t="shared" si="85"/>
        <v>-50</v>
      </c>
      <c r="M1479" s="1">
        <f t="shared" si="86"/>
        <v>28414.32</v>
      </c>
    </row>
    <row r="1480" spans="1:13" x14ac:dyDescent="0.25">
      <c r="A1480" s="6">
        <v>45743</v>
      </c>
      <c r="B1480" t="s">
        <v>521</v>
      </c>
      <c r="C1480" s="5" t="s">
        <v>2</v>
      </c>
      <c r="D1480" s="5" t="s">
        <v>53</v>
      </c>
      <c r="E1480" s="5" t="s">
        <v>23</v>
      </c>
      <c r="F1480" s="5" t="s">
        <v>1</v>
      </c>
      <c r="G1480" s="3">
        <f t="shared" si="87"/>
        <v>1.098901098901099E-2</v>
      </c>
      <c r="H1480" s="5" t="s">
        <v>208</v>
      </c>
      <c r="I1480" s="1">
        <v>50</v>
      </c>
      <c r="J1480" s="4">
        <v>91</v>
      </c>
      <c r="K1480" s="1">
        <v>0</v>
      </c>
      <c r="L1480" s="1">
        <f t="shared" si="85"/>
        <v>-50</v>
      </c>
      <c r="M1480" s="1">
        <f t="shared" si="86"/>
        <v>28364.32</v>
      </c>
    </row>
    <row r="1481" spans="1:13" x14ac:dyDescent="0.25">
      <c r="A1481" s="6">
        <v>45743</v>
      </c>
      <c r="B1481" t="s">
        <v>109</v>
      </c>
      <c r="C1481" s="5" t="s">
        <v>2</v>
      </c>
      <c r="D1481" s="5" t="s">
        <v>53</v>
      </c>
      <c r="E1481" s="5" t="s">
        <v>23</v>
      </c>
      <c r="F1481" s="5" t="s">
        <v>1</v>
      </c>
      <c r="G1481" s="3">
        <f t="shared" si="87"/>
        <v>1.098901098901099E-2</v>
      </c>
      <c r="H1481" s="5" t="s">
        <v>92</v>
      </c>
      <c r="I1481" s="1">
        <v>50</v>
      </c>
      <c r="J1481" s="4">
        <v>91</v>
      </c>
      <c r="K1481" s="1">
        <v>0</v>
      </c>
      <c r="L1481" s="1">
        <f t="shared" si="85"/>
        <v>-50</v>
      </c>
      <c r="M1481" s="1">
        <f t="shared" si="86"/>
        <v>28314.32</v>
      </c>
    </row>
    <row r="1482" spans="1:13" x14ac:dyDescent="0.25">
      <c r="A1482" s="6">
        <v>45743</v>
      </c>
      <c r="B1482" t="s">
        <v>369</v>
      </c>
      <c r="C1482" s="5" t="s">
        <v>2</v>
      </c>
      <c r="D1482" s="5" t="s">
        <v>53</v>
      </c>
      <c r="E1482" s="5" t="s">
        <v>23</v>
      </c>
      <c r="F1482" s="5" t="s">
        <v>1</v>
      </c>
      <c r="G1482" s="3">
        <f t="shared" si="87"/>
        <v>9.9009900990099011E-3</v>
      </c>
      <c r="H1482" s="5" t="s">
        <v>40</v>
      </c>
      <c r="I1482" s="1">
        <v>50</v>
      </c>
      <c r="J1482" s="4">
        <v>101</v>
      </c>
      <c r="K1482" s="1">
        <v>0</v>
      </c>
      <c r="L1482" s="1">
        <f t="shared" si="85"/>
        <v>-50</v>
      </c>
      <c r="M1482" s="1">
        <f t="shared" si="86"/>
        <v>28264.32</v>
      </c>
    </row>
    <row r="1483" spans="1:13" x14ac:dyDescent="0.25">
      <c r="A1483" s="6">
        <v>45743</v>
      </c>
      <c r="B1483" t="s">
        <v>537</v>
      </c>
      <c r="C1483" s="5" t="s">
        <v>2</v>
      </c>
      <c r="D1483" s="5" t="s">
        <v>53</v>
      </c>
      <c r="E1483" s="5" t="s">
        <v>22</v>
      </c>
      <c r="F1483" s="5" t="s">
        <v>1</v>
      </c>
      <c r="G1483" s="3">
        <f t="shared" si="87"/>
        <v>7.9365079365079361E-3</v>
      </c>
      <c r="H1483" s="5" t="s">
        <v>40</v>
      </c>
      <c r="I1483" s="1">
        <v>50</v>
      </c>
      <c r="J1483" s="4">
        <v>126</v>
      </c>
      <c r="K1483" s="1">
        <v>0</v>
      </c>
      <c r="L1483" s="1">
        <f t="shared" si="85"/>
        <v>-50</v>
      </c>
      <c r="M1483" s="1">
        <f t="shared" si="86"/>
        <v>28214.32</v>
      </c>
    </row>
    <row r="1484" spans="1:13" x14ac:dyDescent="0.25">
      <c r="A1484" s="6">
        <v>45743</v>
      </c>
      <c r="B1484" t="s">
        <v>546</v>
      </c>
      <c r="C1484" s="5" t="s">
        <v>2</v>
      </c>
      <c r="D1484" s="5" t="s">
        <v>53</v>
      </c>
      <c r="E1484" s="5" t="s">
        <v>19</v>
      </c>
      <c r="F1484" s="5" t="s">
        <v>1</v>
      </c>
      <c r="G1484" s="3">
        <f t="shared" si="87"/>
        <v>6.6225165562913907E-3</v>
      </c>
      <c r="H1484" s="5" t="s">
        <v>40</v>
      </c>
      <c r="I1484" s="1">
        <v>50</v>
      </c>
      <c r="J1484" s="4">
        <v>151</v>
      </c>
      <c r="K1484" s="1">
        <v>0</v>
      </c>
      <c r="L1484" s="1">
        <f t="shared" si="85"/>
        <v>-50</v>
      </c>
      <c r="M1484" s="1">
        <f t="shared" si="86"/>
        <v>28164.32</v>
      </c>
    </row>
    <row r="1485" spans="1:13" x14ac:dyDescent="0.25">
      <c r="A1485" s="6">
        <v>45750</v>
      </c>
      <c r="B1485" t="s">
        <v>79</v>
      </c>
      <c r="C1485" s="5" t="s">
        <v>2</v>
      </c>
      <c r="D1485" s="5" t="s">
        <v>62</v>
      </c>
      <c r="E1485" s="5" t="s">
        <v>3</v>
      </c>
      <c r="F1485" s="5" t="s">
        <v>1</v>
      </c>
      <c r="G1485" s="3">
        <f t="shared" si="87"/>
        <v>1.4084507042253521E-2</v>
      </c>
      <c r="H1485" s="5" t="s">
        <v>224</v>
      </c>
      <c r="I1485" s="1">
        <v>40</v>
      </c>
      <c r="J1485" s="4">
        <v>71</v>
      </c>
      <c r="K1485" s="1">
        <v>0</v>
      </c>
      <c r="L1485" s="1">
        <f t="shared" si="85"/>
        <v>-40</v>
      </c>
      <c r="M1485" s="1">
        <f t="shared" si="86"/>
        <v>28124.32</v>
      </c>
    </row>
    <row r="1486" spans="1:13" x14ac:dyDescent="0.25">
      <c r="A1486" s="6">
        <v>45750</v>
      </c>
      <c r="B1486" t="s">
        <v>496</v>
      </c>
      <c r="C1486" s="5" t="s">
        <v>2</v>
      </c>
      <c r="D1486" s="5" t="s">
        <v>62</v>
      </c>
      <c r="E1486" s="5" t="s">
        <v>18</v>
      </c>
      <c r="F1486" s="5" t="s">
        <v>1</v>
      </c>
      <c r="G1486" s="3">
        <f t="shared" si="87"/>
        <v>9.9009900990099011E-3</v>
      </c>
      <c r="H1486" s="5" t="s">
        <v>45</v>
      </c>
      <c r="I1486" s="1">
        <v>30</v>
      </c>
      <c r="J1486" s="4">
        <v>101</v>
      </c>
      <c r="K1486" s="1">
        <v>0</v>
      </c>
      <c r="L1486" s="1">
        <f t="shared" si="85"/>
        <v>-30</v>
      </c>
      <c r="M1486" s="1">
        <f t="shared" si="86"/>
        <v>28094.32</v>
      </c>
    </row>
    <row r="1487" spans="1:13" x14ac:dyDescent="0.25">
      <c r="A1487" s="6">
        <v>45750</v>
      </c>
      <c r="B1487" t="s">
        <v>103</v>
      </c>
      <c r="C1487" s="5" t="s">
        <v>2</v>
      </c>
      <c r="D1487" s="5" t="s">
        <v>62</v>
      </c>
      <c r="E1487" s="5" t="s">
        <v>22</v>
      </c>
      <c r="F1487" s="5" t="s">
        <v>1</v>
      </c>
      <c r="G1487" s="3">
        <f t="shared" si="87"/>
        <v>9.9009900990099011E-3</v>
      </c>
      <c r="H1487" s="5" t="s">
        <v>194</v>
      </c>
      <c r="I1487" s="1">
        <v>20</v>
      </c>
      <c r="J1487" s="4">
        <v>101</v>
      </c>
      <c r="K1487" s="1">
        <v>0</v>
      </c>
      <c r="L1487" s="1">
        <f t="shared" si="85"/>
        <v>-20</v>
      </c>
      <c r="M1487" s="1">
        <f t="shared" si="86"/>
        <v>28074.32</v>
      </c>
    </row>
    <row r="1488" spans="1:13" x14ac:dyDescent="0.25">
      <c r="A1488" s="6">
        <v>45757</v>
      </c>
      <c r="B1488" t="s">
        <v>468</v>
      </c>
      <c r="C1488" s="5" t="s">
        <v>2</v>
      </c>
      <c r="D1488" s="5" t="s">
        <v>56</v>
      </c>
      <c r="E1488" s="5" t="s">
        <v>18</v>
      </c>
      <c r="F1488" s="5" t="s">
        <v>332</v>
      </c>
      <c r="G1488" s="3">
        <f t="shared" si="87"/>
        <v>5.8823529411764705E-2</v>
      </c>
      <c r="H1488" s="5" t="s">
        <v>35</v>
      </c>
      <c r="I1488" s="1">
        <v>50</v>
      </c>
      <c r="J1488" s="4">
        <v>17</v>
      </c>
      <c r="K1488" s="1">
        <v>0</v>
      </c>
      <c r="L1488" s="1">
        <f t="shared" si="85"/>
        <v>-50</v>
      </c>
      <c r="M1488" s="1">
        <f t="shared" si="86"/>
        <v>28024.32</v>
      </c>
    </row>
    <row r="1489" spans="1:13" x14ac:dyDescent="0.25">
      <c r="A1489" s="6">
        <v>45757</v>
      </c>
      <c r="B1489" t="s">
        <v>255</v>
      </c>
      <c r="C1489" s="5" t="s">
        <v>2</v>
      </c>
      <c r="D1489" s="5" t="s">
        <v>56</v>
      </c>
      <c r="E1489" s="5" t="s">
        <v>21</v>
      </c>
      <c r="F1489" s="5" t="s">
        <v>1</v>
      </c>
      <c r="G1489" s="3">
        <f t="shared" si="87"/>
        <v>1.4925373134328358E-2</v>
      </c>
      <c r="H1489" s="5" t="s">
        <v>40</v>
      </c>
      <c r="I1489" s="1">
        <v>30</v>
      </c>
      <c r="J1489" s="4">
        <v>67</v>
      </c>
      <c r="K1489" s="1">
        <v>0</v>
      </c>
      <c r="L1489" s="1">
        <f t="shared" si="85"/>
        <v>-30</v>
      </c>
      <c r="M1489" s="1">
        <f t="shared" si="86"/>
        <v>27994.32</v>
      </c>
    </row>
    <row r="1490" spans="1:13" x14ac:dyDescent="0.25">
      <c r="A1490" s="6">
        <v>45757</v>
      </c>
      <c r="B1490" t="s">
        <v>49</v>
      </c>
      <c r="C1490" s="5" t="s">
        <v>2</v>
      </c>
      <c r="D1490" s="5" t="s">
        <v>56</v>
      </c>
      <c r="E1490" s="5" t="s">
        <v>21</v>
      </c>
      <c r="F1490" s="5" t="s">
        <v>1</v>
      </c>
      <c r="G1490" s="3">
        <f t="shared" si="87"/>
        <v>1.2345679012345678E-2</v>
      </c>
      <c r="H1490" s="5" t="s">
        <v>26</v>
      </c>
      <c r="I1490" s="1">
        <v>30</v>
      </c>
      <c r="J1490" s="4">
        <v>81</v>
      </c>
      <c r="K1490" s="1">
        <v>425</v>
      </c>
      <c r="L1490" s="1">
        <f t="shared" si="85"/>
        <v>395</v>
      </c>
      <c r="M1490" s="1">
        <f t="shared" si="86"/>
        <v>28389.32</v>
      </c>
    </row>
    <row r="1491" spans="1:13" x14ac:dyDescent="0.25">
      <c r="A1491" s="6">
        <v>45757</v>
      </c>
      <c r="B1491" t="s">
        <v>334</v>
      </c>
      <c r="C1491" s="5" t="s">
        <v>2</v>
      </c>
      <c r="D1491" s="5" t="s">
        <v>56</v>
      </c>
      <c r="E1491" s="5" t="s">
        <v>23</v>
      </c>
      <c r="F1491" s="5" t="s">
        <v>1</v>
      </c>
      <c r="G1491" s="3">
        <f t="shared" si="87"/>
        <v>1.4925373134328358E-2</v>
      </c>
      <c r="H1491" s="5" t="s">
        <v>104</v>
      </c>
      <c r="I1491" s="1">
        <v>30</v>
      </c>
      <c r="J1491" s="4">
        <v>67</v>
      </c>
      <c r="K1491" s="1">
        <v>88.75</v>
      </c>
      <c r="L1491" s="1">
        <f t="shared" si="85"/>
        <v>58.75</v>
      </c>
      <c r="M1491" s="1">
        <f t="shared" si="86"/>
        <v>28448.07</v>
      </c>
    </row>
    <row r="1492" spans="1:13" x14ac:dyDescent="0.25">
      <c r="A1492" s="6">
        <v>45757</v>
      </c>
      <c r="B1492" t="s">
        <v>306</v>
      </c>
      <c r="C1492" s="5" t="s">
        <v>2</v>
      </c>
      <c r="D1492" s="5" t="s">
        <v>56</v>
      </c>
      <c r="E1492" s="5" t="s">
        <v>23</v>
      </c>
      <c r="F1492" s="5" t="s">
        <v>1</v>
      </c>
      <c r="G1492" s="3">
        <f t="shared" si="87"/>
        <v>6.6225165562913907E-3</v>
      </c>
      <c r="H1492" s="5" t="s">
        <v>67</v>
      </c>
      <c r="I1492" s="1">
        <v>20</v>
      </c>
      <c r="J1492" s="4">
        <v>151</v>
      </c>
      <c r="K1492" s="1">
        <v>0</v>
      </c>
      <c r="L1492" s="1">
        <f t="shared" si="85"/>
        <v>-20</v>
      </c>
      <c r="M1492" s="1">
        <f t="shared" si="86"/>
        <v>28428.07</v>
      </c>
    </row>
    <row r="1493" spans="1:13" x14ac:dyDescent="0.25">
      <c r="A1493" s="6">
        <v>45757</v>
      </c>
      <c r="B1493" t="s">
        <v>128</v>
      </c>
      <c r="C1493" s="5" t="s">
        <v>2</v>
      </c>
      <c r="D1493" s="5" t="s">
        <v>56</v>
      </c>
      <c r="E1493" s="5" t="s">
        <v>3</v>
      </c>
      <c r="F1493" s="5" t="s">
        <v>1</v>
      </c>
      <c r="G1493" s="3">
        <f t="shared" si="87"/>
        <v>2.4390243902439025E-2</v>
      </c>
      <c r="H1493" s="5" t="s">
        <v>67</v>
      </c>
      <c r="I1493" s="1">
        <v>40</v>
      </c>
      <c r="J1493" s="4">
        <v>41</v>
      </c>
      <c r="K1493" s="1">
        <v>0</v>
      </c>
      <c r="L1493" s="1">
        <f t="shared" si="85"/>
        <v>-40</v>
      </c>
      <c r="M1493" s="1">
        <f t="shared" si="86"/>
        <v>28388.07</v>
      </c>
    </row>
    <row r="1494" spans="1:13" x14ac:dyDescent="0.25">
      <c r="A1494" s="6">
        <v>45764</v>
      </c>
      <c r="B1494" t="s">
        <v>255</v>
      </c>
      <c r="C1494" s="5" t="s">
        <v>2</v>
      </c>
      <c r="D1494" s="5" t="s">
        <v>59</v>
      </c>
      <c r="E1494" s="5" t="s">
        <v>22</v>
      </c>
      <c r="F1494" s="5" t="s">
        <v>1</v>
      </c>
      <c r="G1494" s="3">
        <f t="shared" si="87"/>
        <v>2.4390243902439025E-2</v>
      </c>
      <c r="H1494" s="5" t="s">
        <v>187</v>
      </c>
      <c r="I1494" s="1">
        <v>50</v>
      </c>
      <c r="J1494" s="4">
        <v>41</v>
      </c>
      <c r="K1494" s="1">
        <v>0</v>
      </c>
      <c r="L1494" s="1">
        <f t="shared" ref="L1494:L1557" si="88">K1494-I1494</f>
        <v>-50</v>
      </c>
      <c r="M1494" s="1">
        <f t="shared" si="86"/>
        <v>28338.07</v>
      </c>
    </row>
    <row r="1495" spans="1:13" x14ac:dyDescent="0.25">
      <c r="A1495" s="6">
        <v>45764</v>
      </c>
      <c r="B1495" t="s">
        <v>306</v>
      </c>
      <c r="C1495" s="5" t="s">
        <v>2</v>
      </c>
      <c r="D1495" s="5" t="s">
        <v>59</v>
      </c>
      <c r="E1495" s="5" t="s">
        <v>20</v>
      </c>
      <c r="F1495" s="5" t="s">
        <v>1</v>
      </c>
      <c r="G1495" s="3">
        <f t="shared" si="87"/>
        <v>1.9607843137254902E-2</v>
      </c>
      <c r="H1495" s="5" t="s">
        <v>26</v>
      </c>
      <c r="I1495" s="1">
        <v>50</v>
      </c>
      <c r="J1495" s="4">
        <v>51</v>
      </c>
      <c r="K1495" s="1">
        <v>337.5</v>
      </c>
      <c r="L1495" s="1">
        <f t="shared" si="88"/>
        <v>287.5</v>
      </c>
      <c r="M1495" s="1">
        <f t="shared" si="86"/>
        <v>28625.57</v>
      </c>
    </row>
    <row r="1496" spans="1:13" x14ac:dyDescent="0.25">
      <c r="A1496" s="6">
        <v>45764</v>
      </c>
      <c r="B1496" t="s">
        <v>477</v>
      </c>
      <c r="C1496" s="5" t="s">
        <v>2</v>
      </c>
      <c r="D1496" s="5" t="s">
        <v>59</v>
      </c>
      <c r="E1496" s="5" t="s">
        <v>23</v>
      </c>
      <c r="F1496" s="5" t="s">
        <v>1</v>
      </c>
      <c r="G1496" s="3">
        <f t="shared" si="87"/>
        <v>1.4084507042253521E-2</v>
      </c>
      <c r="H1496" s="5" t="s">
        <v>225</v>
      </c>
      <c r="I1496" s="1">
        <v>50</v>
      </c>
      <c r="J1496" s="4">
        <v>71</v>
      </c>
      <c r="K1496" s="1">
        <v>0</v>
      </c>
      <c r="L1496" s="1">
        <f t="shared" si="88"/>
        <v>-50</v>
      </c>
      <c r="M1496" s="1">
        <f t="shared" si="86"/>
        <v>28575.57</v>
      </c>
    </row>
    <row r="1497" spans="1:13" x14ac:dyDescent="0.25">
      <c r="A1497" s="6">
        <v>45764</v>
      </c>
      <c r="B1497" t="s">
        <v>168</v>
      </c>
      <c r="C1497" s="5" t="s">
        <v>2</v>
      </c>
      <c r="D1497" s="5" t="s">
        <v>59</v>
      </c>
      <c r="E1497" s="5" t="s">
        <v>3</v>
      </c>
      <c r="F1497" s="5" t="s">
        <v>1</v>
      </c>
      <c r="G1497" s="3">
        <f t="shared" si="87"/>
        <v>1.9607843137254902E-2</v>
      </c>
      <c r="H1497" s="5" t="s">
        <v>272</v>
      </c>
      <c r="I1497" s="1">
        <v>50</v>
      </c>
      <c r="J1497" s="4">
        <v>51</v>
      </c>
      <c r="K1497" s="1">
        <v>0</v>
      </c>
      <c r="L1497" s="1">
        <f t="shared" si="88"/>
        <v>-50</v>
      </c>
      <c r="M1497" s="1">
        <f t="shared" si="86"/>
        <v>28525.57</v>
      </c>
    </row>
    <row r="1498" spans="1:13" x14ac:dyDescent="0.25">
      <c r="A1498" s="6">
        <v>45764</v>
      </c>
      <c r="B1498" t="s">
        <v>279</v>
      </c>
      <c r="C1498" s="5" t="s">
        <v>2</v>
      </c>
      <c r="D1498" s="5" t="s">
        <v>59</v>
      </c>
      <c r="E1498" s="5" t="s">
        <v>20</v>
      </c>
      <c r="F1498" s="5" t="s">
        <v>1</v>
      </c>
      <c r="G1498" s="3">
        <f t="shared" si="87"/>
        <v>1.098901098901099E-2</v>
      </c>
      <c r="H1498" s="5" t="s">
        <v>179</v>
      </c>
      <c r="I1498" s="1">
        <v>50</v>
      </c>
      <c r="J1498" s="4">
        <v>91</v>
      </c>
      <c r="K1498" s="1">
        <v>0</v>
      </c>
      <c r="L1498" s="1">
        <f t="shared" si="88"/>
        <v>-50</v>
      </c>
      <c r="M1498" s="1">
        <f t="shared" si="86"/>
        <v>28475.57</v>
      </c>
    </row>
    <row r="1499" spans="1:13" x14ac:dyDescent="0.25">
      <c r="A1499" s="6">
        <v>45764</v>
      </c>
      <c r="B1499" t="s">
        <v>173</v>
      </c>
      <c r="C1499" s="5" t="s">
        <v>2</v>
      </c>
      <c r="D1499" s="5" t="s">
        <v>59</v>
      </c>
      <c r="E1499" s="5" t="s">
        <v>3</v>
      </c>
      <c r="F1499" s="5" t="s">
        <v>1</v>
      </c>
      <c r="G1499" s="3">
        <f t="shared" si="87"/>
        <v>7.9365079365079361E-3</v>
      </c>
      <c r="H1499" s="5" t="s">
        <v>60</v>
      </c>
      <c r="I1499" s="1">
        <v>50</v>
      </c>
      <c r="J1499" s="4">
        <v>126</v>
      </c>
      <c r="K1499" s="1">
        <v>0</v>
      </c>
      <c r="L1499" s="1">
        <f t="shared" si="88"/>
        <v>-50</v>
      </c>
      <c r="M1499" s="1">
        <f t="shared" si="86"/>
        <v>28425.57</v>
      </c>
    </row>
    <row r="1500" spans="1:13" x14ac:dyDescent="0.25">
      <c r="A1500" s="6">
        <v>45764</v>
      </c>
      <c r="B1500" t="s">
        <v>459</v>
      </c>
      <c r="C1500" s="5" t="s">
        <v>2</v>
      </c>
      <c r="D1500" s="5" t="s">
        <v>315</v>
      </c>
      <c r="E1500" s="5" t="s">
        <v>3</v>
      </c>
      <c r="F1500" s="5" t="s">
        <v>332</v>
      </c>
      <c r="G1500" s="3">
        <f t="shared" si="87"/>
        <v>4.7619047619047616E-2</v>
      </c>
      <c r="H1500" s="5" t="s">
        <v>272</v>
      </c>
      <c r="I1500" s="1">
        <v>50</v>
      </c>
      <c r="J1500" s="4">
        <v>21</v>
      </c>
      <c r="K1500" s="1">
        <v>0</v>
      </c>
      <c r="L1500" s="1">
        <f t="shared" si="88"/>
        <v>-50</v>
      </c>
      <c r="M1500" s="1">
        <f t="shared" ref="M1500:M1563" si="89">M1499+L1500</f>
        <v>28375.57</v>
      </c>
    </row>
    <row r="1501" spans="1:13" x14ac:dyDescent="0.25">
      <c r="A1501" s="6">
        <v>45764</v>
      </c>
      <c r="B1501" t="s">
        <v>547</v>
      </c>
      <c r="C1501" s="5" t="s">
        <v>2</v>
      </c>
      <c r="D1501" s="5" t="s">
        <v>315</v>
      </c>
      <c r="E1501" s="5" t="s">
        <v>3</v>
      </c>
      <c r="F1501" s="5" t="s">
        <v>1</v>
      </c>
      <c r="G1501" s="3">
        <f t="shared" si="87"/>
        <v>2.1739130434782608E-2</v>
      </c>
      <c r="H1501" s="5" t="s">
        <v>86</v>
      </c>
      <c r="I1501" s="1">
        <v>50</v>
      </c>
      <c r="J1501" s="4">
        <v>46</v>
      </c>
      <c r="K1501" s="1">
        <v>306.25</v>
      </c>
      <c r="L1501" s="1">
        <f t="shared" si="88"/>
        <v>256.25</v>
      </c>
      <c r="M1501" s="1">
        <f t="shared" si="89"/>
        <v>28631.82</v>
      </c>
    </row>
    <row r="1502" spans="1:13" x14ac:dyDescent="0.25">
      <c r="A1502" s="6">
        <v>45764</v>
      </c>
      <c r="B1502" t="s">
        <v>434</v>
      </c>
      <c r="C1502" s="5" t="s">
        <v>2</v>
      </c>
      <c r="D1502" s="5" t="s">
        <v>315</v>
      </c>
      <c r="E1502" s="5" t="s">
        <v>3</v>
      </c>
      <c r="F1502" s="5" t="s">
        <v>1</v>
      </c>
      <c r="G1502" s="3">
        <f t="shared" si="87"/>
        <v>1.7857142857142856E-2</v>
      </c>
      <c r="H1502" s="5" t="s">
        <v>179</v>
      </c>
      <c r="I1502" s="1">
        <v>50</v>
      </c>
      <c r="J1502" s="4">
        <v>56</v>
      </c>
      <c r="K1502" s="1">
        <v>0</v>
      </c>
      <c r="L1502" s="1">
        <f t="shared" si="88"/>
        <v>-50</v>
      </c>
      <c r="M1502" s="1">
        <f t="shared" si="89"/>
        <v>28581.82</v>
      </c>
    </row>
    <row r="1503" spans="1:13" x14ac:dyDescent="0.25">
      <c r="A1503" s="6">
        <v>45771</v>
      </c>
      <c r="B1503" t="s">
        <v>548</v>
      </c>
      <c r="C1503" s="5" t="s">
        <v>2</v>
      </c>
      <c r="D1503" s="5" t="s">
        <v>229</v>
      </c>
      <c r="E1503" s="5" t="s">
        <v>23</v>
      </c>
      <c r="F1503" s="5" t="s">
        <v>1</v>
      </c>
      <c r="G1503" s="3">
        <f t="shared" si="87"/>
        <v>2.9411764705882353E-2</v>
      </c>
      <c r="H1503" s="5" t="s">
        <v>86</v>
      </c>
      <c r="I1503" s="1">
        <v>50</v>
      </c>
      <c r="J1503" s="4">
        <v>34</v>
      </c>
      <c r="K1503" s="1">
        <v>200</v>
      </c>
      <c r="L1503" s="1">
        <f t="shared" si="88"/>
        <v>150</v>
      </c>
      <c r="M1503" s="1">
        <f t="shared" si="89"/>
        <v>28731.82</v>
      </c>
    </row>
    <row r="1504" spans="1:13" x14ac:dyDescent="0.25">
      <c r="A1504" s="6">
        <v>45771</v>
      </c>
      <c r="B1504" t="s">
        <v>549</v>
      </c>
      <c r="C1504" s="5" t="s">
        <v>2</v>
      </c>
      <c r="D1504" s="5" t="s">
        <v>229</v>
      </c>
      <c r="E1504" s="5" t="s">
        <v>20</v>
      </c>
      <c r="F1504" s="5" t="s">
        <v>1</v>
      </c>
      <c r="G1504" s="3">
        <f t="shared" si="87"/>
        <v>2.4390243902439025E-2</v>
      </c>
      <c r="H1504" s="5" t="s">
        <v>40</v>
      </c>
      <c r="I1504" s="1">
        <v>50</v>
      </c>
      <c r="J1504" s="4">
        <v>41</v>
      </c>
      <c r="K1504" s="1">
        <v>0</v>
      </c>
      <c r="L1504" s="1">
        <f t="shared" si="88"/>
        <v>-50</v>
      </c>
      <c r="M1504" s="1">
        <f t="shared" si="89"/>
        <v>28681.82</v>
      </c>
    </row>
    <row r="1505" spans="1:13" x14ac:dyDescent="0.25">
      <c r="A1505" s="6">
        <v>45771</v>
      </c>
      <c r="B1505" t="s">
        <v>550</v>
      </c>
      <c r="C1505" s="5" t="s">
        <v>2</v>
      </c>
      <c r="D1505" s="5" t="s">
        <v>229</v>
      </c>
      <c r="E1505" s="5" t="s">
        <v>20</v>
      </c>
      <c r="F1505" s="5" t="s">
        <v>1</v>
      </c>
      <c r="G1505" s="3">
        <f t="shared" ref="G1505:G1568" si="90">1/J1505</f>
        <v>1.9607843137254902E-2</v>
      </c>
      <c r="H1505" s="5" t="s">
        <v>214</v>
      </c>
      <c r="I1505" s="1">
        <v>50</v>
      </c>
      <c r="J1505" s="4">
        <v>51</v>
      </c>
      <c r="K1505" s="1">
        <v>0</v>
      </c>
      <c r="L1505" s="1">
        <f t="shared" si="88"/>
        <v>-50</v>
      </c>
      <c r="M1505" s="1">
        <f t="shared" si="89"/>
        <v>28631.82</v>
      </c>
    </row>
    <row r="1506" spans="1:13" x14ac:dyDescent="0.25">
      <c r="A1506" s="6">
        <v>45771</v>
      </c>
      <c r="B1506" t="s">
        <v>551</v>
      </c>
      <c r="C1506" s="5" t="s">
        <v>2</v>
      </c>
      <c r="D1506" s="5" t="s">
        <v>229</v>
      </c>
      <c r="E1506" s="5" t="s">
        <v>23</v>
      </c>
      <c r="F1506" s="5" t="s">
        <v>1</v>
      </c>
      <c r="G1506" s="3">
        <f t="shared" si="90"/>
        <v>1.4925373134328358E-2</v>
      </c>
      <c r="H1506" s="5" t="s">
        <v>40</v>
      </c>
      <c r="I1506" s="1">
        <v>50</v>
      </c>
      <c r="J1506" s="4">
        <v>67</v>
      </c>
      <c r="K1506" s="1">
        <v>0</v>
      </c>
      <c r="L1506" s="1">
        <f t="shared" si="88"/>
        <v>-50</v>
      </c>
      <c r="M1506" s="1">
        <f t="shared" si="89"/>
        <v>28581.82</v>
      </c>
    </row>
    <row r="1507" spans="1:13" x14ac:dyDescent="0.25">
      <c r="A1507" s="6">
        <v>45771</v>
      </c>
      <c r="B1507" t="s">
        <v>552</v>
      </c>
      <c r="C1507" s="5" t="s">
        <v>2</v>
      </c>
      <c r="D1507" s="5" t="s">
        <v>229</v>
      </c>
      <c r="E1507" s="5" t="s">
        <v>19</v>
      </c>
      <c r="F1507" s="5" t="s">
        <v>1</v>
      </c>
      <c r="G1507" s="3">
        <f t="shared" si="90"/>
        <v>1.4084507042253521E-2</v>
      </c>
      <c r="H1507" s="5" t="s">
        <v>40</v>
      </c>
      <c r="I1507" s="1">
        <v>50</v>
      </c>
      <c r="J1507" s="4">
        <v>71</v>
      </c>
      <c r="K1507" s="1">
        <v>0</v>
      </c>
      <c r="L1507" s="1">
        <f t="shared" si="88"/>
        <v>-50</v>
      </c>
      <c r="M1507" s="1">
        <f t="shared" si="89"/>
        <v>28531.82</v>
      </c>
    </row>
    <row r="1508" spans="1:13" x14ac:dyDescent="0.25">
      <c r="A1508" s="6">
        <v>45778</v>
      </c>
      <c r="B1508" t="s">
        <v>521</v>
      </c>
      <c r="C1508" s="5" t="s">
        <v>2</v>
      </c>
      <c r="D1508" s="5" t="s">
        <v>236</v>
      </c>
      <c r="E1508" s="5" t="s">
        <v>18</v>
      </c>
      <c r="F1508" s="5" t="s">
        <v>1</v>
      </c>
      <c r="G1508" s="3">
        <f t="shared" si="90"/>
        <v>1.7857142857142856E-2</v>
      </c>
      <c r="H1508" s="5" t="s">
        <v>207</v>
      </c>
      <c r="I1508" s="1">
        <v>50</v>
      </c>
      <c r="J1508" s="4">
        <v>56</v>
      </c>
      <c r="K1508" s="1">
        <v>0</v>
      </c>
      <c r="L1508" s="1">
        <f t="shared" si="88"/>
        <v>-50</v>
      </c>
      <c r="M1508" s="1">
        <f t="shared" si="89"/>
        <v>28481.82</v>
      </c>
    </row>
    <row r="1509" spans="1:13" x14ac:dyDescent="0.25">
      <c r="A1509" s="6">
        <v>45778</v>
      </c>
      <c r="B1509" t="s">
        <v>532</v>
      </c>
      <c r="C1509" s="5" t="s">
        <v>2</v>
      </c>
      <c r="D1509" s="5" t="s">
        <v>236</v>
      </c>
      <c r="E1509" s="5" t="s">
        <v>22</v>
      </c>
      <c r="F1509" s="5" t="s">
        <v>1</v>
      </c>
      <c r="G1509" s="3">
        <f t="shared" si="90"/>
        <v>1.9607843137254902E-2</v>
      </c>
      <c r="H1509" s="5" t="s">
        <v>40</v>
      </c>
      <c r="I1509" s="1">
        <v>50</v>
      </c>
      <c r="J1509" s="4">
        <v>51</v>
      </c>
      <c r="K1509" s="1">
        <v>0</v>
      </c>
      <c r="L1509" s="1">
        <f t="shared" si="88"/>
        <v>-50</v>
      </c>
      <c r="M1509" s="1">
        <f t="shared" si="89"/>
        <v>28431.82</v>
      </c>
    </row>
    <row r="1510" spans="1:13" x14ac:dyDescent="0.25">
      <c r="A1510" s="6">
        <v>45778</v>
      </c>
      <c r="B1510" t="s">
        <v>474</v>
      </c>
      <c r="C1510" s="5" t="s">
        <v>2</v>
      </c>
      <c r="D1510" s="5" t="s">
        <v>236</v>
      </c>
      <c r="E1510" s="5" t="s">
        <v>19</v>
      </c>
      <c r="F1510" s="5" t="s">
        <v>1</v>
      </c>
      <c r="G1510" s="3">
        <f t="shared" si="90"/>
        <v>1.6393442622950821E-2</v>
      </c>
      <c r="H1510" s="5" t="s">
        <v>40</v>
      </c>
      <c r="I1510" s="1">
        <v>50</v>
      </c>
      <c r="J1510" s="4">
        <v>61</v>
      </c>
      <c r="K1510" s="1">
        <v>0</v>
      </c>
      <c r="L1510" s="1">
        <f t="shared" si="88"/>
        <v>-50</v>
      </c>
      <c r="M1510" s="1">
        <f t="shared" si="89"/>
        <v>28381.82</v>
      </c>
    </row>
    <row r="1511" spans="1:13" x14ac:dyDescent="0.25">
      <c r="A1511" s="6">
        <v>45778</v>
      </c>
      <c r="B1511" t="s">
        <v>553</v>
      </c>
      <c r="C1511" s="5" t="s">
        <v>2</v>
      </c>
      <c r="D1511" s="5" t="s">
        <v>236</v>
      </c>
      <c r="E1511" s="5" t="s">
        <v>18</v>
      </c>
      <c r="F1511" s="5" t="s">
        <v>1</v>
      </c>
      <c r="G1511" s="3">
        <f t="shared" si="90"/>
        <v>9.0090090090090089E-3</v>
      </c>
      <c r="H1511" s="5" t="s">
        <v>207</v>
      </c>
      <c r="I1511" s="1">
        <v>50</v>
      </c>
      <c r="J1511" s="4">
        <v>111</v>
      </c>
      <c r="K1511" s="1">
        <v>0</v>
      </c>
      <c r="L1511" s="1">
        <f t="shared" si="88"/>
        <v>-50</v>
      </c>
      <c r="M1511" s="1">
        <f t="shared" si="89"/>
        <v>28331.82</v>
      </c>
    </row>
    <row r="1512" spans="1:13" x14ac:dyDescent="0.25">
      <c r="A1512" s="6">
        <v>45778</v>
      </c>
      <c r="B1512" t="s">
        <v>554</v>
      </c>
      <c r="C1512" s="5" t="s">
        <v>2</v>
      </c>
      <c r="D1512" s="5" t="s">
        <v>236</v>
      </c>
      <c r="E1512" s="5" t="s">
        <v>20</v>
      </c>
      <c r="F1512" s="5" t="s">
        <v>1</v>
      </c>
      <c r="G1512" s="3">
        <f t="shared" si="90"/>
        <v>9.9009900990099011E-3</v>
      </c>
      <c r="H1512" s="5" t="s">
        <v>81</v>
      </c>
      <c r="I1512" s="1">
        <v>50</v>
      </c>
      <c r="J1512" s="4">
        <v>101</v>
      </c>
      <c r="K1512" s="1">
        <v>0</v>
      </c>
      <c r="L1512" s="1">
        <f t="shared" si="88"/>
        <v>-50</v>
      </c>
      <c r="M1512" s="1">
        <f t="shared" si="89"/>
        <v>28281.82</v>
      </c>
    </row>
    <row r="1513" spans="1:13" x14ac:dyDescent="0.25">
      <c r="A1513" s="6">
        <v>45778</v>
      </c>
      <c r="B1513" t="s">
        <v>402</v>
      </c>
      <c r="C1513" s="5" t="s">
        <v>2</v>
      </c>
      <c r="D1513" s="5" t="s">
        <v>236</v>
      </c>
      <c r="E1513" s="5" t="s">
        <v>23</v>
      </c>
      <c r="F1513" s="5" t="s">
        <v>1</v>
      </c>
      <c r="G1513" s="3">
        <f t="shared" si="90"/>
        <v>7.9365079365079361E-3</v>
      </c>
      <c r="H1513" s="5" t="s">
        <v>127</v>
      </c>
      <c r="I1513" s="1">
        <v>50</v>
      </c>
      <c r="J1513" s="4">
        <v>126</v>
      </c>
      <c r="K1513" s="1">
        <v>0</v>
      </c>
      <c r="L1513" s="1">
        <f t="shared" si="88"/>
        <v>-50</v>
      </c>
      <c r="M1513" s="1">
        <f t="shared" si="89"/>
        <v>28231.82</v>
      </c>
    </row>
    <row r="1514" spans="1:13" x14ac:dyDescent="0.25">
      <c r="A1514" s="6">
        <v>45778</v>
      </c>
      <c r="B1514" t="s">
        <v>555</v>
      </c>
      <c r="C1514" s="5" t="s">
        <v>2</v>
      </c>
      <c r="D1514" s="5" t="s">
        <v>236</v>
      </c>
      <c r="E1514" s="5" t="s">
        <v>3</v>
      </c>
      <c r="F1514" s="5" t="s">
        <v>1</v>
      </c>
      <c r="G1514" s="3">
        <f t="shared" si="90"/>
        <v>9.9009900990099011E-3</v>
      </c>
      <c r="H1514" s="5" t="s">
        <v>40</v>
      </c>
      <c r="I1514" s="1">
        <v>50</v>
      </c>
      <c r="J1514" s="4">
        <v>101</v>
      </c>
      <c r="K1514" s="1">
        <v>0</v>
      </c>
      <c r="L1514" s="1">
        <f t="shared" si="88"/>
        <v>-50</v>
      </c>
      <c r="M1514" s="1">
        <f t="shared" si="89"/>
        <v>28181.82</v>
      </c>
    </row>
    <row r="1515" spans="1:13" x14ac:dyDescent="0.25">
      <c r="A1515" s="6">
        <v>45785</v>
      </c>
      <c r="B1515" t="s">
        <v>148</v>
      </c>
      <c r="C1515" s="5" t="s">
        <v>2</v>
      </c>
      <c r="D1515" s="5" t="s">
        <v>66</v>
      </c>
      <c r="E1515" s="5" t="s">
        <v>3</v>
      </c>
      <c r="F1515" s="5" t="s">
        <v>332</v>
      </c>
      <c r="G1515" s="3">
        <f t="shared" si="90"/>
        <v>5.8823529411764705E-2</v>
      </c>
      <c r="H1515" s="5" t="s">
        <v>121</v>
      </c>
      <c r="I1515" s="1">
        <v>50</v>
      </c>
      <c r="J1515" s="4">
        <v>17</v>
      </c>
      <c r="K1515" s="1">
        <v>0</v>
      </c>
      <c r="L1515" s="1">
        <f t="shared" si="88"/>
        <v>-50</v>
      </c>
      <c r="M1515" s="1">
        <f t="shared" si="89"/>
        <v>28131.82</v>
      </c>
    </row>
    <row r="1516" spans="1:13" x14ac:dyDescent="0.25">
      <c r="A1516" s="6">
        <v>45785</v>
      </c>
      <c r="B1516" t="s">
        <v>255</v>
      </c>
      <c r="C1516" s="5" t="s">
        <v>2</v>
      </c>
      <c r="D1516" s="5" t="s">
        <v>66</v>
      </c>
      <c r="E1516" s="5" t="s">
        <v>17</v>
      </c>
      <c r="F1516" s="5" t="s">
        <v>1</v>
      </c>
      <c r="G1516" s="3">
        <f t="shared" si="90"/>
        <v>2.4390243902439025E-2</v>
      </c>
      <c r="H1516" s="5" t="s">
        <v>25</v>
      </c>
      <c r="I1516" s="1">
        <v>50</v>
      </c>
      <c r="J1516" s="4">
        <v>41</v>
      </c>
      <c r="K1516" s="1">
        <v>1250</v>
      </c>
      <c r="L1516" s="1">
        <f t="shared" si="88"/>
        <v>1200</v>
      </c>
      <c r="M1516" s="1">
        <f t="shared" si="89"/>
        <v>29331.82</v>
      </c>
    </row>
    <row r="1517" spans="1:13" x14ac:dyDescent="0.25">
      <c r="A1517" s="6">
        <v>45785</v>
      </c>
      <c r="B1517" t="s">
        <v>218</v>
      </c>
      <c r="C1517" s="5" t="s">
        <v>2</v>
      </c>
      <c r="D1517" s="5" t="s">
        <v>66</v>
      </c>
      <c r="E1517" s="5" t="s">
        <v>282</v>
      </c>
      <c r="F1517" s="5" t="s">
        <v>1</v>
      </c>
      <c r="G1517" s="3">
        <f t="shared" si="90"/>
        <v>1.2345679012345678E-2</v>
      </c>
      <c r="H1517" s="5" t="s">
        <v>138</v>
      </c>
      <c r="I1517" s="1">
        <v>50</v>
      </c>
      <c r="J1517" s="4">
        <v>81</v>
      </c>
      <c r="K1517" s="1">
        <v>0</v>
      </c>
      <c r="L1517" s="1">
        <f t="shared" si="88"/>
        <v>-50</v>
      </c>
      <c r="M1517" s="1">
        <f t="shared" si="89"/>
        <v>29281.82</v>
      </c>
    </row>
    <row r="1518" spans="1:13" x14ac:dyDescent="0.25">
      <c r="A1518" s="6">
        <v>45785</v>
      </c>
      <c r="B1518" t="s">
        <v>418</v>
      </c>
      <c r="C1518" s="5" t="s">
        <v>2</v>
      </c>
      <c r="D1518" s="5" t="s">
        <v>66</v>
      </c>
      <c r="E1518" s="5" t="s">
        <v>3</v>
      </c>
      <c r="F1518" s="5" t="s">
        <v>1</v>
      </c>
      <c r="G1518" s="3">
        <f t="shared" si="90"/>
        <v>5.681818181818182E-3</v>
      </c>
      <c r="H1518" s="5" t="s">
        <v>138</v>
      </c>
      <c r="I1518" s="1">
        <v>50</v>
      </c>
      <c r="J1518" s="4">
        <v>176</v>
      </c>
      <c r="K1518" s="1">
        <v>0</v>
      </c>
      <c r="L1518" s="1">
        <f t="shared" si="88"/>
        <v>-50</v>
      </c>
      <c r="M1518" s="1">
        <f t="shared" si="89"/>
        <v>29231.82</v>
      </c>
    </row>
    <row r="1519" spans="1:13" x14ac:dyDescent="0.25">
      <c r="A1519" s="6">
        <v>45785</v>
      </c>
      <c r="B1519" t="s">
        <v>537</v>
      </c>
      <c r="C1519" s="5" t="s">
        <v>2</v>
      </c>
      <c r="D1519" s="5" t="s">
        <v>66</v>
      </c>
      <c r="E1519" s="5" t="s">
        <v>3</v>
      </c>
      <c r="F1519" s="5" t="s">
        <v>1</v>
      </c>
      <c r="G1519" s="3">
        <f t="shared" si="90"/>
        <v>1.996007984031936E-3</v>
      </c>
      <c r="H1519" s="5" t="s">
        <v>226</v>
      </c>
      <c r="I1519" s="1">
        <v>50</v>
      </c>
      <c r="J1519" s="4">
        <v>501</v>
      </c>
      <c r="K1519" s="1">
        <v>0</v>
      </c>
      <c r="L1519" s="1">
        <f t="shared" si="88"/>
        <v>-50</v>
      </c>
      <c r="M1519" s="1">
        <f t="shared" si="89"/>
        <v>29181.82</v>
      </c>
    </row>
    <row r="1520" spans="1:13" x14ac:dyDescent="0.25">
      <c r="A1520" s="6">
        <v>45785</v>
      </c>
      <c r="B1520" t="s">
        <v>465</v>
      </c>
      <c r="C1520" s="5" t="s">
        <v>2</v>
      </c>
      <c r="D1520" s="5" t="s">
        <v>518</v>
      </c>
      <c r="E1520" s="5" t="s">
        <v>18</v>
      </c>
      <c r="F1520" s="5" t="s">
        <v>1</v>
      </c>
      <c r="G1520" s="3">
        <f t="shared" si="90"/>
        <v>3.8461538461538464E-2</v>
      </c>
      <c r="H1520" s="5" t="s">
        <v>171</v>
      </c>
      <c r="I1520" s="1">
        <v>50</v>
      </c>
      <c r="J1520" s="4">
        <v>26</v>
      </c>
      <c r="K1520" s="1">
        <v>0</v>
      </c>
      <c r="L1520" s="1">
        <f t="shared" si="88"/>
        <v>-50</v>
      </c>
      <c r="M1520" s="1">
        <f t="shared" si="89"/>
        <v>29131.82</v>
      </c>
    </row>
    <row r="1521" spans="1:13" x14ac:dyDescent="0.25">
      <c r="A1521" s="6">
        <v>45785</v>
      </c>
      <c r="B1521" t="s">
        <v>553</v>
      </c>
      <c r="C1521" s="5" t="s">
        <v>2</v>
      </c>
      <c r="D1521" s="5" t="s">
        <v>518</v>
      </c>
      <c r="E1521" s="5" t="s">
        <v>18</v>
      </c>
      <c r="F1521" s="5" t="s">
        <v>1</v>
      </c>
      <c r="G1521" s="3">
        <f t="shared" si="90"/>
        <v>2.4390243902439025E-2</v>
      </c>
      <c r="H1521" s="5" t="s">
        <v>138</v>
      </c>
      <c r="I1521" s="1">
        <v>50</v>
      </c>
      <c r="J1521" s="4">
        <v>41</v>
      </c>
      <c r="K1521" s="1">
        <v>0</v>
      </c>
      <c r="L1521" s="1">
        <f t="shared" si="88"/>
        <v>-50</v>
      </c>
      <c r="M1521" s="1">
        <f t="shared" si="89"/>
        <v>29081.82</v>
      </c>
    </row>
    <row r="1522" spans="1:13" x14ac:dyDescent="0.25">
      <c r="A1522" s="6">
        <v>45785</v>
      </c>
      <c r="B1522" t="s">
        <v>547</v>
      </c>
      <c r="C1522" s="5" t="s">
        <v>2</v>
      </c>
      <c r="D1522" s="5" t="s">
        <v>518</v>
      </c>
      <c r="E1522" s="5" t="s">
        <v>23</v>
      </c>
      <c r="F1522" s="5" t="s">
        <v>1</v>
      </c>
      <c r="G1522" s="3">
        <f t="shared" si="90"/>
        <v>1.4925373134328358E-2</v>
      </c>
      <c r="H1522" s="5" t="s">
        <v>171</v>
      </c>
      <c r="I1522" s="1">
        <v>50</v>
      </c>
      <c r="J1522" s="4">
        <v>67</v>
      </c>
      <c r="K1522" s="1">
        <v>0</v>
      </c>
      <c r="L1522" s="1">
        <f t="shared" si="88"/>
        <v>-50</v>
      </c>
      <c r="M1522" s="1">
        <f t="shared" si="89"/>
        <v>29031.82</v>
      </c>
    </row>
    <row r="1523" spans="1:13" x14ac:dyDescent="0.25">
      <c r="A1523" s="6">
        <v>45785</v>
      </c>
      <c r="B1523" t="s">
        <v>546</v>
      </c>
      <c r="C1523" s="5" t="s">
        <v>2</v>
      </c>
      <c r="D1523" s="5" t="s">
        <v>518</v>
      </c>
      <c r="E1523" s="5" t="s">
        <v>282</v>
      </c>
      <c r="F1523" s="5" t="s">
        <v>1</v>
      </c>
      <c r="G1523" s="3">
        <f t="shared" si="90"/>
        <v>9.9009900990099011E-3</v>
      </c>
      <c r="H1523" s="5" t="s">
        <v>40</v>
      </c>
      <c r="I1523" s="1">
        <v>50</v>
      </c>
      <c r="J1523" s="4">
        <v>101</v>
      </c>
      <c r="K1523" s="1">
        <v>0</v>
      </c>
      <c r="L1523" s="1">
        <f t="shared" si="88"/>
        <v>-50</v>
      </c>
      <c r="M1523" s="1">
        <f t="shared" si="89"/>
        <v>28981.82</v>
      </c>
    </row>
    <row r="1524" spans="1:13" x14ac:dyDescent="0.25">
      <c r="A1524" s="6">
        <v>45792</v>
      </c>
      <c r="B1524" t="s">
        <v>148</v>
      </c>
      <c r="C1524" s="5" t="s">
        <v>2</v>
      </c>
      <c r="D1524" s="5" t="s">
        <v>115</v>
      </c>
      <c r="E1524" s="5" t="s">
        <v>282</v>
      </c>
      <c r="F1524" s="5" t="s">
        <v>332</v>
      </c>
      <c r="G1524" s="3">
        <f t="shared" si="90"/>
        <v>4.7619047619047616E-2</v>
      </c>
      <c r="H1524" s="5" t="s">
        <v>244</v>
      </c>
      <c r="I1524" s="1">
        <v>50</v>
      </c>
      <c r="J1524" s="4">
        <v>21</v>
      </c>
      <c r="K1524" s="1">
        <v>0</v>
      </c>
      <c r="L1524" s="1">
        <f t="shared" si="88"/>
        <v>-50</v>
      </c>
      <c r="M1524" s="1">
        <f t="shared" si="89"/>
        <v>28931.82</v>
      </c>
    </row>
    <row r="1525" spans="1:13" x14ac:dyDescent="0.25">
      <c r="A1525" s="6">
        <v>45792</v>
      </c>
      <c r="B1525" t="s">
        <v>248</v>
      </c>
      <c r="C1525" s="5" t="s">
        <v>2</v>
      </c>
      <c r="D1525" s="5" t="s">
        <v>115</v>
      </c>
      <c r="E1525" s="5" t="s">
        <v>18</v>
      </c>
      <c r="F1525" s="5" t="s">
        <v>1</v>
      </c>
      <c r="G1525" s="3">
        <f t="shared" si="90"/>
        <v>2.7777777777777776E-2</v>
      </c>
      <c r="H1525" s="5" t="s">
        <v>104</v>
      </c>
      <c r="I1525" s="1">
        <v>50</v>
      </c>
      <c r="J1525" s="4">
        <v>36</v>
      </c>
      <c r="K1525" s="1">
        <v>0</v>
      </c>
      <c r="L1525" s="1">
        <f t="shared" si="88"/>
        <v>-50</v>
      </c>
      <c r="M1525" s="1">
        <f t="shared" si="89"/>
        <v>28881.82</v>
      </c>
    </row>
    <row r="1526" spans="1:13" x14ac:dyDescent="0.25">
      <c r="A1526" s="6">
        <v>45792</v>
      </c>
      <c r="B1526" t="s">
        <v>334</v>
      </c>
      <c r="C1526" s="5" t="s">
        <v>2</v>
      </c>
      <c r="D1526" s="5" t="s">
        <v>115</v>
      </c>
      <c r="E1526" s="5" t="s">
        <v>23</v>
      </c>
      <c r="F1526" s="5" t="s">
        <v>1</v>
      </c>
      <c r="G1526" s="3">
        <f t="shared" si="90"/>
        <v>1.4925373134328358E-2</v>
      </c>
      <c r="H1526" s="5" t="s">
        <v>116</v>
      </c>
      <c r="I1526" s="1">
        <v>50</v>
      </c>
      <c r="J1526" s="4">
        <v>67</v>
      </c>
      <c r="K1526" s="1">
        <v>0</v>
      </c>
      <c r="L1526" s="1">
        <f t="shared" si="88"/>
        <v>-50</v>
      </c>
      <c r="M1526" s="1">
        <f t="shared" si="89"/>
        <v>28831.82</v>
      </c>
    </row>
    <row r="1527" spans="1:13" x14ac:dyDescent="0.25">
      <c r="A1527" s="6">
        <v>45792</v>
      </c>
      <c r="B1527" t="s">
        <v>343</v>
      </c>
      <c r="C1527" s="5" t="s">
        <v>2</v>
      </c>
      <c r="D1527" s="5" t="s">
        <v>115</v>
      </c>
      <c r="E1527" s="5" t="s">
        <v>282</v>
      </c>
      <c r="F1527" s="5" t="s">
        <v>1</v>
      </c>
      <c r="G1527" s="3">
        <f t="shared" si="90"/>
        <v>1.2345679012345678E-2</v>
      </c>
      <c r="H1527" s="5" t="s">
        <v>40</v>
      </c>
      <c r="I1527" s="1">
        <v>50</v>
      </c>
      <c r="J1527" s="4">
        <v>81</v>
      </c>
      <c r="K1527" s="1">
        <v>0</v>
      </c>
      <c r="L1527" s="1">
        <f t="shared" si="88"/>
        <v>-50</v>
      </c>
      <c r="M1527" s="1">
        <f t="shared" si="89"/>
        <v>28781.82</v>
      </c>
    </row>
    <row r="1528" spans="1:13" x14ac:dyDescent="0.25">
      <c r="A1528" s="6">
        <v>45792</v>
      </c>
      <c r="B1528" t="s">
        <v>321</v>
      </c>
      <c r="C1528" s="5" t="s">
        <v>2</v>
      </c>
      <c r="D1528" s="5" t="s">
        <v>115</v>
      </c>
      <c r="E1528" s="5" t="s">
        <v>20</v>
      </c>
      <c r="F1528" s="5" t="s">
        <v>1</v>
      </c>
      <c r="G1528" s="3">
        <f t="shared" si="90"/>
        <v>9.0090090090090089E-3</v>
      </c>
      <c r="H1528" s="5" t="s">
        <v>116</v>
      </c>
      <c r="I1528" s="1">
        <v>50</v>
      </c>
      <c r="J1528" s="4">
        <v>111</v>
      </c>
      <c r="K1528" s="1">
        <v>0</v>
      </c>
      <c r="L1528" s="1">
        <f t="shared" si="88"/>
        <v>-50</v>
      </c>
      <c r="M1528" s="1">
        <f t="shared" si="89"/>
        <v>28731.82</v>
      </c>
    </row>
    <row r="1529" spans="1:13" x14ac:dyDescent="0.25">
      <c r="A1529" s="6">
        <v>45799</v>
      </c>
      <c r="B1529" t="s">
        <v>261</v>
      </c>
      <c r="C1529" s="5" t="s">
        <v>2</v>
      </c>
      <c r="D1529" s="5" t="s">
        <v>373</v>
      </c>
      <c r="E1529" s="5" t="s">
        <v>23</v>
      </c>
      <c r="F1529" s="5" t="s">
        <v>1</v>
      </c>
      <c r="G1529" s="3">
        <f t="shared" si="90"/>
        <v>2.4390243902439025E-2</v>
      </c>
      <c r="H1529" s="5" t="s">
        <v>147</v>
      </c>
      <c r="I1529" s="1">
        <v>50</v>
      </c>
      <c r="J1529" s="4">
        <v>41</v>
      </c>
      <c r="K1529" s="1">
        <v>0</v>
      </c>
      <c r="L1529" s="1">
        <f t="shared" si="88"/>
        <v>-50</v>
      </c>
      <c r="M1529" s="1">
        <f t="shared" si="89"/>
        <v>28681.82</v>
      </c>
    </row>
    <row r="1530" spans="1:13" x14ac:dyDescent="0.25">
      <c r="A1530" s="6">
        <v>45799</v>
      </c>
      <c r="B1530" t="s">
        <v>430</v>
      </c>
      <c r="C1530" s="5" t="s">
        <v>2</v>
      </c>
      <c r="D1530" s="5" t="s">
        <v>373</v>
      </c>
      <c r="E1530" s="5" t="s">
        <v>20</v>
      </c>
      <c r="F1530" s="5" t="s">
        <v>1</v>
      </c>
      <c r="G1530" s="3">
        <f t="shared" si="90"/>
        <v>1.9607843137254902E-2</v>
      </c>
      <c r="H1530" s="5" t="s">
        <v>40</v>
      </c>
      <c r="I1530" s="1">
        <v>50</v>
      </c>
      <c r="J1530" s="4">
        <v>51</v>
      </c>
      <c r="K1530" s="1">
        <v>0</v>
      </c>
      <c r="L1530" s="1">
        <f t="shared" si="88"/>
        <v>-50</v>
      </c>
      <c r="M1530" s="1">
        <f t="shared" si="89"/>
        <v>28631.82</v>
      </c>
    </row>
    <row r="1531" spans="1:13" x14ac:dyDescent="0.25">
      <c r="A1531" s="6">
        <v>45799</v>
      </c>
      <c r="B1531" t="s">
        <v>218</v>
      </c>
      <c r="C1531" s="5" t="s">
        <v>2</v>
      </c>
      <c r="D1531" s="5" t="s">
        <v>373</v>
      </c>
      <c r="E1531" s="5" t="s">
        <v>23</v>
      </c>
      <c r="F1531" s="5" t="s">
        <v>1</v>
      </c>
      <c r="G1531" s="3">
        <f t="shared" si="90"/>
        <v>1.9607843137254902E-2</v>
      </c>
      <c r="H1531" s="5" t="s">
        <v>46</v>
      </c>
      <c r="I1531" s="1">
        <v>50</v>
      </c>
      <c r="J1531" s="4">
        <v>51</v>
      </c>
      <c r="K1531" s="1">
        <v>0</v>
      </c>
      <c r="L1531" s="1">
        <f t="shared" si="88"/>
        <v>-50</v>
      </c>
      <c r="M1531" s="1">
        <f t="shared" si="89"/>
        <v>28581.82</v>
      </c>
    </row>
    <row r="1532" spans="1:13" x14ac:dyDescent="0.25">
      <c r="A1532" s="6">
        <v>45799</v>
      </c>
      <c r="B1532" t="s">
        <v>459</v>
      </c>
      <c r="C1532" s="5" t="s">
        <v>2</v>
      </c>
      <c r="D1532" s="5" t="s">
        <v>373</v>
      </c>
      <c r="E1532" s="5" t="s">
        <v>3</v>
      </c>
      <c r="F1532" s="5" t="s">
        <v>1</v>
      </c>
      <c r="G1532" s="3">
        <f t="shared" si="90"/>
        <v>1.4084507042253521E-2</v>
      </c>
      <c r="H1532" s="5" t="s">
        <v>82</v>
      </c>
      <c r="I1532" s="1">
        <v>50</v>
      </c>
      <c r="J1532" s="4">
        <v>71</v>
      </c>
      <c r="K1532" s="1">
        <v>0</v>
      </c>
      <c r="L1532" s="1">
        <f t="shared" si="88"/>
        <v>-50</v>
      </c>
      <c r="M1532" s="1">
        <f t="shared" si="89"/>
        <v>28531.82</v>
      </c>
    </row>
    <row r="1533" spans="1:13" x14ac:dyDescent="0.25">
      <c r="A1533" s="6">
        <v>45799</v>
      </c>
      <c r="B1533" t="s">
        <v>146</v>
      </c>
      <c r="C1533" s="5" t="s">
        <v>2</v>
      </c>
      <c r="D1533" s="5" t="s">
        <v>373</v>
      </c>
      <c r="E1533" s="5" t="s">
        <v>3</v>
      </c>
      <c r="F1533" s="5" t="s">
        <v>1</v>
      </c>
      <c r="G1533" s="3">
        <f t="shared" si="90"/>
        <v>7.9365079365079361E-3</v>
      </c>
      <c r="H1533" s="5" t="s">
        <v>40</v>
      </c>
      <c r="I1533" s="1">
        <v>50</v>
      </c>
      <c r="J1533" s="4">
        <v>126</v>
      </c>
      <c r="K1533" s="1">
        <v>0</v>
      </c>
      <c r="L1533" s="1">
        <f t="shared" si="88"/>
        <v>-50</v>
      </c>
      <c r="M1533" s="1">
        <f t="shared" si="89"/>
        <v>28481.82</v>
      </c>
    </row>
    <row r="1534" spans="1:13" x14ac:dyDescent="0.25">
      <c r="A1534" s="6">
        <v>45799</v>
      </c>
      <c r="B1534" t="s">
        <v>435</v>
      </c>
      <c r="C1534" s="5" t="s">
        <v>2</v>
      </c>
      <c r="D1534" s="5" t="s">
        <v>373</v>
      </c>
      <c r="E1534" s="5" t="s">
        <v>282</v>
      </c>
      <c r="F1534" s="5" t="s">
        <v>1</v>
      </c>
      <c r="G1534" s="3">
        <f t="shared" si="90"/>
        <v>6.6225165562913907E-3</v>
      </c>
      <c r="H1534" s="5" t="s">
        <v>244</v>
      </c>
      <c r="I1534" s="1">
        <v>50</v>
      </c>
      <c r="J1534" s="4">
        <v>151</v>
      </c>
      <c r="K1534" s="1">
        <v>0</v>
      </c>
      <c r="L1534" s="1">
        <f t="shared" si="88"/>
        <v>-50</v>
      </c>
      <c r="M1534" s="1">
        <f t="shared" si="89"/>
        <v>28431.82</v>
      </c>
    </row>
    <row r="1535" spans="1:13" x14ac:dyDescent="0.25">
      <c r="A1535" s="6">
        <v>45799</v>
      </c>
      <c r="B1535" t="s">
        <v>417</v>
      </c>
      <c r="C1535" s="5" t="s">
        <v>2</v>
      </c>
      <c r="D1535" s="5" t="s">
        <v>373</v>
      </c>
      <c r="E1535" s="5" t="s">
        <v>282</v>
      </c>
      <c r="F1535" s="5" t="s">
        <v>1</v>
      </c>
      <c r="G1535" s="3">
        <f t="shared" si="90"/>
        <v>1.996007984031936E-3</v>
      </c>
      <c r="H1535" s="5" t="s">
        <v>40</v>
      </c>
      <c r="I1535" s="1">
        <v>50</v>
      </c>
      <c r="J1535" s="4">
        <v>501</v>
      </c>
      <c r="K1535" s="1">
        <v>0</v>
      </c>
      <c r="L1535" s="1">
        <f t="shared" si="88"/>
        <v>-50</v>
      </c>
      <c r="M1535" s="1">
        <f t="shared" si="89"/>
        <v>28381.82</v>
      </c>
    </row>
    <row r="1536" spans="1:13" x14ac:dyDescent="0.25">
      <c r="A1536" s="6">
        <v>45806</v>
      </c>
      <c r="B1536" t="s">
        <v>204</v>
      </c>
      <c r="C1536" s="5" t="s">
        <v>2</v>
      </c>
      <c r="D1536" s="5" t="s">
        <v>75</v>
      </c>
      <c r="E1536" s="5" t="s">
        <v>19</v>
      </c>
      <c r="F1536" s="5" t="s">
        <v>1</v>
      </c>
      <c r="G1536" s="3">
        <f t="shared" si="90"/>
        <v>2.4390243902439025E-2</v>
      </c>
      <c r="H1536" s="5" t="s">
        <v>183</v>
      </c>
      <c r="I1536" s="1">
        <v>50</v>
      </c>
      <c r="J1536" s="4">
        <v>41</v>
      </c>
      <c r="K1536" s="1">
        <v>0</v>
      </c>
      <c r="L1536" s="1">
        <f t="shared" si="88"/>
        <v>-50</v>
      </c>
      <c r="M1536" s="1">
        <f t="shared" si="89"/>
        <v>28331.82</v>
      </c>
    </row>
    <row r="1537" spans="1:13" x14ac:dyDescent="0.25">
      <c r="A1537" s="6">
        <v>45806</v>
      </c>
      <c r="B1537" t="s">
        <v>110</v>
      </c>
      <c r="C1537" s="5" t="s">
        <v>2</v>
      </c>
      <c r="D1537" s="5" t="s">
        <v>75</v>
      </c>
      <c r="E1537" s="5" t="s">
        <v>19</v>
      </c>
      <c r="F1537" s="5" t="s">
        <v>1</v>
      </c>
      <c r="G1537" s="3">
        <f t="shared" si="90"/>
        <v>2.4390243902439025E-2</v>
      </c>
      <c r="H1537" s="5" t="s">
        <v>70</v>
      </c>
      <c r="I1537" s="1">
        <v>50</v>
      </c>
      <c r="J1537" s="4">
        <v>41</v>
      </c>
      <c r="K1537" s="1">
        <v>0</v>
      </c>
      <c r="L1537" s="1">
        <f t="shared" si="88"/>
        <v>-50</v>
      </c>
      <c r="M1537" s="1">
        <f t="shared" si="89"/>
        <v>28281.82</v>
      </c>
    </row>
    <row r="1538" spans="1:13" x14ac:dyDescent="0.25">
      <c r="A1538" s="6">
        <v>45806</v>
      </c>
      <c r="B1538" t="s">
        <v>306</v>
      </c>
      <c r="C1538" s="5" t="s">
        <v>2</v>
      </c>
      <c r="D1538" s="5" t="s">
        <v>75</v>
      </c>
      <c r="E1538" s="5" t="s">
        <v>23</v>
      </c>
      <c r="F1538" s="5" t="s">
        <v>1</v>
      </c>
      <c r="G1538" s="3">
        <f t="shared" si="90"/>
        <v>2.4390243902439025E-2</v>
      </c>
      <c r="H1538" s="5" t="s">
        <v>40</v>
      </c>
      <c r="I1538" s="1">
        <v>50</v>
      </c>
      <c r="J1538" s="4">
        <v>41</v>
      </c>
      <c r="K1538" s="1">
        <v>0</v>
      </c>
      <c r="L1538" s="1">
        <f t="shared" si="88"/>
        <v>-50</v>
      </c>
      <c r="M1538" s="1">
        <f t="shared" si="89"/>
        <v>28231.82</v>
      </c>
    </row>
    <row r="1539" spans="1:13" x14ac:dyDescent="0.25">
      <c r="A1539" s="6">
        <v>45813</v>
      </c>
      <c r="B1539" t="s">
        <v>110</v>
      </c>
      <c r="C1539" s="5" t="s">
        <v>2</v>
      </c>
      <c r="D1539" s="5" t="s">
        <v>99</v>
      </c>
      <c r="E1539" s="5" t="s">
        <v>18</v>
      </c>
      <c r="F1539" s="5" t="s">
        <v>332</v>
      </c>
      <c r="G1539" s="3">
        <f t="shared" si="90"/>
        <v>4.3478260869565216E-2</v>
      </c>
      <c r="H1539" s="5" t="s">
        <v>187</v>
      </c>
      <c r="I1539" s="1">
        <v>50</v>
      </c>
      <c r="J1539" s="4">
        <v>23</v>
      </c>
      <c r="K1539" s="1">
        <v>0</v>
      </c>
      <c r="L1539" s="1">
        <f t="shared" si="88"/>
        <v>-50</v>
      </c>
      <c r="M1539" s="1">
        <f t="shared" si="89"/>
        <v>28181.82</v>
      </c>
    </row>
    <row r="1540" spans="1:13" x14ac:dyDescent="0.25">
      <c r="A1540" s="6">
        <v>45813</v>
      </c>
      <c r="B1540" t="s">
        <v>487</v>
      </c>
      <c r="C1540" s="5" t="s">
        <v>2</v>
      </c>
      <c r="D1540" s="5" t="s">
        <v>99</v>
      </c>
      <c r="E1540" s="5" t="s">
        <v>22</v>
      </c>
      <c r="F1540" s="5" t="s">
        <v>1</v>
      </c>
      <c r="G1540" s="3">
        <f t="shared" si="90"/>
        <v>3.4482758620689655E-2</v>
      </c>
      <c r="H1540" s="5" t="s">
        <v>46</v>
      </c>
      <c r="I1540" s="1">
        <v>50</v>
      </c>
      <c r="J1540" s="4">
        <v>29</v>
      </c>
      <c r="K1540" s="1">
        <v>0</v>
      </c>
      <c r="L1540" s="1">
        <f t="shared" si="88"/>
        <v>-50</v>
      </c>
      <c r="M1540" s="1">
        <f t="shared" si="89"/>
        <v>28131.82</v>
      </c>
    </row>
    <row r="1541" spans="1:13" x14ac:dyDescent="0.25">
      <c r="A1541" s="6">
        <v>45813</v>
      </c>
      <c r="B1541" t="s">
        <v>321</v>
      </c>
      <c r="C1541" s="5" t="s">
        <v>2</v>
      </c>
      <c r="D1541" s="5" t="s">
        <v>99</v>
      </c>
      <c r="E1541" s="5" t="s">
        <v>3</v>
      </c>
      <c r="F1541" s="5" t="s">
        <v>1</v>
      </c>
      <c r="G1541" s="3">
        <f t="shared" si="90"/>
        <v>3.2258064516129031E-2</v>
      </c>
      <c r="H1541" s="5" t="s">
        <v>86</v>
      </c>
      <c r="I1541" s="1">
        <v>50</v>
      </c>
      <c r="J1541" s="4">
        <v>31</v>
      </c>
      <c r="K1541" s="1">
        <v>212.5</v>
      </c>
      <c r="L1541" s="1">
        <f t="shared" si="88"/>
        <v>162.5</v>
      </c>
      <c r="M1541" s="1">
        <f t="shared" si="89"/>
        <v>28294.32</v>
      </c>
    </row>
    <row r="1542" spans="1:13" x14ac:dyDescent="0.25">
      <c r="A1542" s="6">
        <v>45813</v>
      </c>
      <c r="B1542" t="s">
        <v>435</v>
      </c>
      <c r="C1542" s="5" t="s">
        <v>2</v>
      </c>
      <c r="D1542" s="5" t="s">
        <v>99</v>
      </c>
      <c r="E1542" s="5" t="s">
        <v>23</v>
      </c>
      <c r="F1542" s="5" t="s">
        <v>1</v>
      </c>
      <c r="G1542" s="3">
        <f t="shared" si="90"/>
        <v>1.2345679012345678E-2</v>
      </c>
      <c r="H1542" s="5" t="s">
        <v>40</v>
      </c>
      <c r="I1542" s="1">
        <v>50</v>
      </c>
      <c r="J1542" s="4">
        <v>81</v>
      </c>
      <c r="K1542" s="1">
        <v>0</v>
      </c>
      <c r="L1542" s="1">
        <f t="shared" si="88"/>
        <v>-50</v>
      </c>
      <c r="M1542" s="1">
        <f t="shared" si="89"/>
        <v>28244.32</v>
      </c>
    </row>
    <row r="1543" spans="1:13" x14ac:dyDescent="0.25">
      <c r="A1543" s="6">
        <v>45813</v>
      </c>
      <c r="B1543" t="s">
        <v>407</v>
      </c>
      <c r="C1543" s="5" t="s">
        <v>2</v>
      </c>
      <c r="D1543" s="5" t="s">
        <v>99</v>
      </c>
      <c r="E1543" s="5" t="s">
        <v>22</v>
      </c>
      <c r="F1543" s="5" t="s">
        <v>1</v>
      </c>
      <c r="G1543" s="3">
        <f t="shared" si="90"/>
        <v>1.2345679012345678E-2</v>
      </c>
      <c r="H1543" s="5" t="s">
        <v>40</v>
      </c>
      <c r="I1543" s="1">
        <v>50</v>
      </c>
      <c r="J1543" s="4">
        <v>81</v>
      </c>
      <c r="K1543" s="1">
        <v>0</v>
      </c>
      <c r="L1543" s="1">
        <f t="shared" si="88"/>
        <v>-50</v>
      </c>
      <c r="M1543" s="1">
        <f t="shared" si="89"/>
        <v>28194.32</v>
      </c>
    </row>
    <row r="1544" spans="1:13" x14ac:dyDescent="0.25">
      <c r="A1544" s="6">
        <v>45820</v>
      </c>
      <c r="B1544" t="s">
        <v>341</v>
      </c>
      <c r="C1544" s="5" t="s">
        <v>2</v>
      </c>
      <c r="D1544" s="5" t="s">
        <v>78</v>
      </c>
      <c r="E1544" s="5" t="s">
        <v>282</v>
      </c>
      <c r="F1544" s="5" t="s">
        <v>1</v>
      </c>
      <c r="G1544" s="3">
        <f t="shared" si="90"/>
        <v>2.4390243902439025E-2</v>
      </c>
      <c r="H1544" s="5" t="s">
        <v>40</v>
      </c>
      <c r="I1544" s="1">
        <v>50</v>
      </c>
      <c r="J1544" s="4">
        <v>41</v>
      </c>
      <c r="K1544" s="1">
        <v>0</v>
      </c>
      <c r="L1544" s="1">
        <f t="shared" si="88"/>
        <v>-50</v>
      </c>
      <c r="M1544" s="1">
        <f t="shared" si="89"/>
        <v>28144.32</v>
      </c>
    </row>
    <row r="1545" spans="1:13" x14ac:dyDescent="0.25">
      <c r="A1545" s="6">
        <v>45820</v>
      </c>
      <c r="B1545" t="s">
        <v>110</v>
      </c>
      <c r="C1545" s="5" t="s">
        <v>2</v>
      </c>
      <c r="D1545" s="5" t="s">
        <v>78</v>
      </c>
      <c r="E1545" s="5" t="s">
        <v>18</v>
      </c>
      <c r="F1545" s="5" t="s">
        <v>1</v>
      </c>
      <c r="G1545" s="3">
        <f t="shared" si="90"/>
        <v>2.4390243902439025E-2</v>
      </c>
      <c r="H1545" s="5" t="s">
        <v>40</v>
      </c>
      <c r="I1545" s="1">
        <v>50</v>
      </c>
      <c r="J1545" s="4">
        <v>41</v>
      </c>
      <c r="K1545" s="1">
        <v>0</v>
      </c>
      <c r="L1545" s="1">
        <f t="shared" si="88"/>
        <v>-50</v>
      </c>
      <c r="M1545" s="1">
        <f t="shared" si="89"/>
        <v>28094.32</v>
      </c>
    </row>
    <row r="1546" spans="1:13" x14ac:dyDescent="0.25">
      <c r="A1546" s="6">
        <v>45820</v>
      </c>
      <c r="B1546" t="s">
        <v>90</v>
      </c>
      <c r="C1546" s="5" t="s">
        <v>2</v>
      </c>
      <c r="D1546" s="5" t="s">
        <v>78</v>
      </c>
      <c r="E1546" s="5" t="s">
        <v>219</v>
      </c>
      <c r="F1546" s="5" t="s">
        <v>1</v>
      </c>
      <c r="G1546" s="3">
        <f t="shared" si="90"/>
        <v>1.9607843137254902E-2</v>
      </c>
      <c r="H1546" s="5" t="s">
        <v>92</v>
      </c>
      <c r="I1546" s="1">
        <v>50</v>
      </c>
      <c r="J1546" s="4">
        <v>51</v>
      </c>
      <c r="K1546" s="1">
        <v>137.5</v>
      </c>
      <c r="L1546" s="1">
        <f t="shared" si="88"/>
        <v>87.5</v>
      </c>
      <c r="M1546" s="1">
        <f t="shared" si="89"/>
        <v>28181.82</v>
      </c>
    </row>
    <row r="1547" spans="1:13" x14ac:dyDescent="0.25">
      <c r="A1547" s="6">
        <v>45820</v>
      </c>
      <c r="B1547" t="s">
        <v>261</v>
      </c>
      <c r="C1547" s="5" t="s">
        <v>2</v>
      </c>
      <c r="D1547" s="5" t="s">
        <v>78</v>
      </c>
      <c r="E1547" s="5" t="s">
        <v>18</v>
      </c>
      <c r="F1547" s="5" t="s">
        <v>1</v>
      </c>
      <c r="G1547" s="3">
        <f t="shared" si="90"/>
        <v>1.2345679012345678E-2</v>
      </c>
      <c r="H1547" s="5" t="s">
        <v>308</v>
      </c>
      <c r="I1547" s="1">
        <v>50</v>
      </c>
      <c r="J1547" s="4">
        <v>81</v>
      </c>
      <c r="K1547" s="1">
        <v>0</v>
      </c>
      <c r="L1547" s="1">
        <f t="shared" si="88"/>
        <v>-50</v>
      </c>
      <c r="M1547" s="1">
        <f t="shared" si="89"/>
        <v>28131.82</v>
      </c>
    </row>
    <row r="1548" spans="1:13" x14ac:dyDescent="0.25">
      <c r="A1548" s="6">
        <v>45820</v>
      </c>
      <c r="B1548" t="s">
        <v>204</v>
      </c>
      <c r="C1548" s="5" t="s">
        <v>2</v>
      </c>
      <c r="D1548" s="5" t="s">
        <v>78</v>
      </c>
      <c r="E1548" s="5" t="s">
        <v>282</v>
      </c>
      <c r="F1548" s="5" t="s">
        <v>1</v>
      </c>
      <c r="G1548" s="3">
        <f t="shared" si="90"/>
        <v>9.0090090090090089E-3</v>
      </c>
      <c r="H1548" s="5" t="s">
        <v>225</v>
      </c>
      <c r="I1548" s="1">
        <v>50</v>
      </c>
      <c r="J1548" s="4">
        <v>111</v>
      </c>
      <c r="K1548" s="1">
        <v>0</v>
      </c>
      <c r="L1548" s="1">
        <f t="shared" si="88"/>
        <v>-50</v>
      </c>
      <c r="M1548" s="1">
        <f t="shared" si="89"/>
        <v>28081.82</v>
      </c>
    </row>
    <row r="1549" spans="1:13" x14ac:dyDescent="0.25">
      <c r="A1549" s="6">
        <v>45827</v>
      </c>
      <c r="B1549" t="s">
        <v>110</v>
      </c>
      <c r="C1549" s="5" t="s">
        <v>2</v>
      </c>
      <c r="D1549" s="5" t="s">
        <v>293</v>
      </c>
      <c r="E1549" s="5" t="s">
        <v>3</v>
      </c>
      <c r="F1549" s="5" t="s">
        <v>1</v>
      </c>
      <c r="G1549" s="3">
        <f t="shared" si="90"/>
        <v>2.1739130434782608E-2</v>
      </c>
      <c r="H1549" s="5" t="s">
        <v>234</v>
      </c>
      <c r="I1549" s="1">
        <v>50</v>
      </c>
      <c r="J1549" s="4">
        <v>46</v>
      </c>
      <c r="K1549" s="1">
        <v>0</v>
      </c>
      <c r="L1549" s="1">
        <f t="shared" si="88"/>
        <v>-50</v>
      </c>
      <c r="M1549" s="1">
        <f t="shared" si="89"/>
        <v>28031.82</v>
      </c>
    </row>
    <row r="1550" spans="1:13" x14ac:dyDescent="0.25">
      <c r="A1550" s="6">
        <v>45827</v>
      </c>
      <c r="B1550" t="s">
        <v>418</v>
      </c>
      <c r="C1550" s="5" t="s">
        <v>2</v>
      </c>
      <c r="D1550" s="5" t="s">
        <v>293</v>
      </c>
      <c r="E1550" s="5" t="s">
        <v>282</v>
      </c>
      <c r="F1550" s="5" t="s">
        <v>1</v>
      </c>
      <c r="G1550" s="3">
        <f t="shared" si="90"/>
        <v>1.9607843137254902E-2</v>
      </c>
      <c r="H1550" s="5" t="s">
        <v>77</v>
      </c>
      <c r="I1550" s="1">
        <v>50</v>
      </c>
      <c r="J1550" s="4">
        <v>51</v>
      </c>
      <c r="K1550" s="1">
        <v>0</v>
      </c>
      <c r="L1550" s="1">
        <f t="shared" si="88"/>
        <v>-50</v>
      </c>
      <c r="M1550" s="1">
        <f t="shared" si="89"/>
        <v>27981.82</v>
      </c>
    </row>
    <row r="1551" spans="1:13" x14ac:dyDescent="0.25">
      <c r="A1551" s="6">
        <v>45827</v>
      </c>
      <c r="B1551" t="s">
        <v>261</v>
      </c>
      <c r="C1551" s="5" t="s">
        <v>2</v>
      </c>
      <c r="D1551" s="5" t="s">
        <v>293</v>
      </c>
      <c r="E1551" s="5" t="s">
        <v>282</v>
      </c>
      <c r="F1551" s="5" t="s">
        <v>1</v>
      </c>
      <c r="G1551" s="3">
        <f t="shared" si="90"/>
        <v>1.6393442622950821E-2</v>
      </c>
      <c r="H1551" s="5" t="s">
        <v>125</v>
      </c>
      <c r="I1551" s="1">
        <v>50</v>
      </c>
      <c r="J1551" s="4">
        <v>61</v>
      </c>
      <c r="K1551" s="1">
        <v>325</v>
      </c>
      <c r="L1551" s="1">
        <f t="shared" si="88"/>
        <v>275</v>
      </c>
      <c r="M1551" s="1">
        <f t="shared" si="89"/>
        <v>28256.82</v>
      </c>
    </row>
    <row r="1552" spans="1:13" x14ac:dyDescent="0.25">
      <c r="A1552" s="6">
        <v>45827</v>
      </c>
      <c r="B1552" t="s">
        <v>262</v>
      </c>
      <c r="C1552" s="5" t="s">
        <v>2</v>
      </c>
      <c r="D1552" s="5" t="s">
        <v>293</v>
      </c>
      <c r="E1552" s="5" t="s">
        <v>3</v>
      </c>
      <c r="F1552" s="5" t="s">
        <v>1</v>
      </c>
      <c r="G1552" s="3">
        <f t="shared" si="90"/>
        <v>1.2345679012345678E-2</v>
      </c>
      <c r="H1552" s="5" t="s">
        <v>104</v>
      </c>
      <c r="I1552" s="1">
        <v>50</v>
      </c>
      <c r="J1552" s="4">
        <v>81</v>
      </c>
      <c r="K1552" s="1">
        <v>0</v>
      </c>
      <c r="L1552" s="1">
        <f t="shared" si="88"/>
        <v>-50</v>
      </c>
      <c r="M1552" s="1">
        <f t="shared" si="89"/>
        <v>28206.82</v>
      </c>
    </row>
    <row r="1553" spans="1:13" x14ac:dyDescent="0.25">
      <c r="A1553" s="6">
        <v>45827</v>
      </c>
      <c r="B1553" t="s">
        <v>79</v>
      </c>
      <c r="C1553" s="5" t="s">
        <v>2</v>
      </c>
      <c r="D1553" s="5" t="s">
        <v>293</v>
      </c>
      <c r="E1553" s="5" t="s">
        <v>23</v>
      </c>
      <c r="F1553" s="5" t="s">
        <v>1</v>
      </c>
      <c r="G1553" s="3">
        <f t="shared" si="90"/>
        <v>1.098901098901099E-2</v>
      </c>
      <c r="H1553" s="5" t="s">
        <v>46</v>
      </c>
      <c r="I1553" s="1">
        <v>50</v>
      </c>
      <c r="J1553" s="4">
        <v>91</v>
      </c>
      <c r="K1553" s="1">
        <v>0</v>
      </c>
      <c r="L1553" s="1">
        <f t="shared" si="88"/>
        <v>-50</v>
      </c>
      <c r="M1553" s="1">
        <f t="shared" si="89"/>
        <v>28156.82</v>
      </c>
    </row>
    <row r="1554" spans="1:13" x14ac:dyDescent="0.25">
      <c r="A1554" s="6">
        <v>45827</v>
      </c>
      <c r="B1554" t="s">
        <v>459</v>
      </c>
      <c r="C1554" s="5" t="s">
        <v>2</v>
      </c>
      <c r="D1554" s="5" t="s">
        <v>293</v>
      </c>
      <c r="E1554" s="5" t="s">
        <v>23</v>
      </c>
      <c r="F1554" s="5" t="s">
        <v>1</v>
      </c>
      <c r="G1554" s="3">
        <f t="shared" si="90"/>
        <v>1.098901098901099E-2</v>
      </c>
      <c r="H1554" s="5" t="s">
        <v>68</v>
      </c>
      <c r="I1554" s="1">
        <v>50</v>
      </c>
      <c r="J1554" s="4">
        <v>91</v>
      </c>
      <c r="K1554" s="1">
        <v>0</v>
      </c>
      <c r="L1554" s="1">
        <f t="shared" si="88"/>
        <v>-50</v>
      </c>
      <c r="M1554" s="1">
        <f t="shared" si="89"/>
        <v>28106.82</v>
      </c>
    </row>
    <row r="1555" spans="1:13" x14ac:dyDescent="0.25">
      <c r="A1555" s="6">
        <v>45827</v>
      </c>
      <c r="B1555" t="s">
        <v>476</v>
      </c>
      <c r="C1555" s="5" t="s">
        <v>2</v>
      </c>
      <c r="D1555" s="5" t="s">
        <v>293</v>
      </c>
      <c r="E1555" s="5" t="s">
        <v>282</v>
      </c>
      <c r="F1555" s="5" t="s">
        <v>1</v>
      </c>
      <c r="G1555" s="3">
        <f t="shared" si="90"/>
        <v>7.9365079365079361E-3</v>
      </c>
      <c r="H1555" s="5" t="s">
        <v>234</v>
      </c>
      <c r="I1555" s="1">
        <v>50</v>
      </c>
      <c r="J1555" s="4">
        <v>126</v>
      </c>
      <c r="K1555" s="1">
        <v>0</v>
      </c>
      <c r="L1555" s="1">
        <f t="shared" si="88"/>
        <v>-50</v>
      </c>
      <c r="M1555" s="1">
        <f t="shared" si="89"/>
        <v>28056.82</v>
      </c>
    </row>
    <row r="1556" spans="1:13" x14ac:dyDescent="0.25">
      <c r="A1556" s="6">
        <v>45834</v>
      </c>
      <c r="B1556" t="s">
        <v>42</v>
      </c>
      <c r="C1556" s="5" t="s">
        <v>2</v>
      </c>
      <c r="D1556" s="5" t="s">
        <v>295</v>
      </c>
      <c r="E1556" s="5" t="s">
        <v>23</v>
      </c>
      <c r="F1556" s="5" t="s">
        <v>1</v>
      </c>
      <c r="G1556" s="3">
        <f t="shared" si="90"/>
        <v>1.2345679012345678E-2</v>
      </c>
      <c r="H1556" s="5" t="s">
        <v>154</v>
      </c>
      <c r="I1556" s="1">
        <v>50</v>
      </c>
      <c r="J1556" s="4">
        <v>81</v>
      </c>
      <c r="K1556" s="1">
        <v>0</v>
      </c>
      <c r="L1556" s="1">
        <f t="shared" si="88"/>
        <v>-50</v>
      </c>
      <c r="M1556" s="1">
        <f t="shared" si="89"/>
        <v>28006.82</v>
      </c>
    </row>
    <row r="1557" spans="1:13" x14ac:dyDescent="0.25">
      <c r="A1557" s="6">
        <v>45834</v>
      </c>
      <c r="B1557" t="s">
        <v>354</v>
      </c>
      <c r="C1557" s="5" t="s">
        <v>2</v>
      </c>
      <c r="D1557" s="5" t="s">
        <v>295</v>
      </c>
      <c r="E1557" s="5" t="s">
        <v>19</v>
      </c>
      <c r="F1557" s="5" t="s">
        <v>1</v>
      </c>
      <c r="G1557" s="3">
        <f t="shared" si="90"/>
        <v>1.2345679012345678E-2</v>
      </c>
      <c r="H1557" s="5" t="s">
        <v>86</v>
      </c>
      <c r="I1557" s="1">
        <v>50</v>
      </c>
      <c r="J1557" s="4">
        <v>81</v>
      </c>
      <c r="K1557" s="1">
        <v>525</v>
      </c>
      <c r="L1557" s="1">
        <f t="shared" si="88"/>
        <v>475</v>
      </c>
      <c r="M1557" s="1">
        <f t="shared" si="89"/>
        <v>28481.82</v>
      </c>
    </row>
    <row r="1558" spans="1:13" x14ac:dyDescent="0.25">
      <c r="A1558" s="6">
        <v>45834</v>
      </c>
      <c r="B1558" t="s">
        <v>402</v>
      </c>
      <c r="C1558" s="5" t="s">
        <v>2</v>
      </c>
      <c r="D1558" s="5" t="s">
        <v>295</v>
      </c>
      <c r="E1558" s="5" t="s">
        <v>282</v>
      </c>
      <c r="F1558" s="5" t="s">
        <v>1</v>
      </c>
      <c r="G1558" s="3">
        <f t="shared" si="90"/>
        <v>9.9009900990099011E-3</v>
      </c>
      <c r="H1558" s="5" t="s">
        <v>40</v>
      </c>
      <c r="I1558" s="1">
        <v>50</v>
      </c>
      <c r="J1558" s="4">
        <v>101</v>
      </c>
      <c r="K1558" s="1">
        <v>0</v>
      </c>
      <c r="L1558" s="1">
        <f t="shared" ref="L1558:L1621" si="91">K1558-I1558</f>
        <v>-50</v>
      </c>
      <c r="M1558" s="1">
        <f t="shared" si="89"/>
        <v>28431.82</v>
      </c>
    </row>
    <row r="1559" spans="1:13" x14ac:dyDescent="0.25">
      <c r="A1559" s="6">
        <v>45834</v>
      </c>
      <c r="B1559" t="s">
        <v>184</v>
      </c>
      <c r="C1559" s="5" t="s">
        <v>2</v>
      </c>
      <c r="D1559" s="5" t="s">
        <v>295</v>
      </c>
      <c r="E1559" s="5" t="s">
        <v>23</v>
      </c>
      <c r="F1559" s="5" t="s">
        <v>1</v>
      </c>
      <c r="G1559" s="3">
        <f t="shared" si="90"/>
        <v>7.9365079365079361E-3</v>
      </c>
      <c r="H1559" s="5" t="s">
        <v>116</v>
      </c>
      <c r="I1559" s="1">
        <v>50</v>
      </c>
      <c r="J1559" s="4">
        <v>126</v>
      </c>
      <c r="K1559" s="1">
        <v>0</v>
      </c>
      <c r="L1559" s="1">
        <f t="shared" si="91"/>
        <v>-50</v>
      </c>
      <c r="M1559" s="1">
        <f t="shared" si="89"/>
        <v>28381.82</v>
      </c>
    </row>
    <row r="1560" spans="1:13" x14ac:dyDescent="0.25">
      <c r="A1560" s="6">
        <v>45834</v>
      </c>
      <c r="B1560" t="s">
        <v>37</v>
      </c>
      <c r="C1560" s="5" t="s">
        <v>2</v>
      </c>
      <c r="D1560" s="5" t="s">
        <v>295</v>
      </c>
      <c r="E1560" s="5" t="s">
        <v>19</v>
      </c>
      <c r="F1560" s="5" t="s">
        <v>1</v>
      </c>
      <c r="G1560" s="3">
        <f t="shared" si="90"/>
        <v>4.9751243781094526E-3</v>
      </c>
      <c r="H1560" s="5" t="s">
        <v>106</v>
      </c>
      <c r="I1560" s="1">
        <v>50</v>
      </c>
      <c r="J1560" s="4">
        <v>201</v>
      </c>
      <c r="K1560" s="1">
        <v>0</v>
      </c>
      <c r="L1560" s="1">
        <f t="shared" si="91"/>
        <v>-50</v>
      </c>
      <c r="M1560" s="1">
        <f t="shared" si="89"/>
        <v>28331.82</v>
      </c>
    </row>
    <row r="1561" spans="1:13" x14ac:dyDescent="0.25">
      <c r="A1561" s="6">
        <v>45841</v>
      </c>
      <c r="B1561" t="s">
        <v>42</v>
      </c>
      <c r="C1561" s="5" t="s">
        <v>2</v>
      </c>
      <c r="D1561" s="5" t="s">
        <v>249</v>
      </c>
      <c r="E1561" s="5" t="s">
        <v>21</v>
      </c>
      <c r="F1561" s="5" t="s">
        <v>1</v>
      </c>
      <c r="G1561" s="3">
        <f t="shared" si="90"/>
        <v>1.4925373134328358E-2</v>
      </c>
      <c r="H1561" s="5" t="s">
        <v>86</v>
      </c>
      <c r="I1561" s="1">
        <v>50</v>
      </c>
      <c r="J1561" s="4">
        <v>67</v>
      </c>
      <c r="K1561" s="1">
        <v>437.5</v>
      </c>
      <c r="L1561" s="1">
        <f t="shared" si="91"/>
        <v>387.5</v>
      </c>
      <c r="M1561" s="1">
        <f t="shared" si="89"/>
        <v>28719.32</v>
      </c>
    </row>
    <row r="1562" spans="1:13" x14ac:dyDescent="0.25">
      <c r="A1562" s="6">
        <v>45841</v>
      </c>
      <c r="B1562" t="s">
        <v>553</v>
      </c>
      <c r="C1562" s="5" t="s">
        <v>2</v>
      </c>
      <c r="D1562" s="5" t="s">
        <v>249</v>
      </c>
      <c r="E1562" s="5" t="s">
        <v>23</v>
      </c>
      <c r="F1562" s="5" t="s">
        <v>1</v>
      </c>
      <c r="G1562" s="3">
        <f t="shared" si="90"/>
        <v>9.9009900990099011E-3</v>
      </c>
      <c r="H1562" s="5" t="s">
        <v>40</v>
      </c>
      <c r="I1562" s="1">
        <v>50</v>
      </c>
      <c r="J1562" s="4">
        <v>101</v>
      </c>
      <c r="K1562" s="1">
        <v>0</v>
      </c>
      <c r="L1562" s="1">
        <f t="shared" si="91"/>
        <v>-50</v>
      </c>
      <c r="M1562" s="1">
        <f t="shared" si="89"/>
        <v>28669.32</v>
      </c>
    </row>
    <row r="1563" spans="1:13" x14ac:dyDescent="0.25">
      <c r="A1563" s="6">
        <v>45841</v>
      </c>
      <c r="B1563" t="s">
        <v>184</v>
      </c>
      <c r="C1563" s="5" t="s">
        <v>2</v>
      </c>
      <c r="D1563" s="5" t="s">
        <v>249</v>
      </c>
      <c r="E1563" s="5" t="s">
        <v>23</v>
      </c>
      <c r="F1563" s="5" t="s">
        <v>1</v>
      </c>
      <c r="G1563" s="3">
        <f t="shared" si="90"/>
        <v>9.9009900990099011E-3</v>
      </c>
      <c r="H1563" s="5" t="s">
        <v>208</v>
      </c>
      <c r="I1563" s="1">
        <v>50</v>
      </c>
      <c r="J1563" s="4">
        <v>101</v>
      </c>
      <c r="K1563" s="1">
        <v>0</v>
      </c>
      <c r="L1563" s="1">
        <f t="shared" si="91"/>
        <v>-50</v>
      </c>
      <c r="M1563" s="1">
        <f t="shared" si="89"/>
        <v>28619.32</v>
      </c>
    </row>
    <row r="1564" spans="1:13" x14ac:dyDescent="0.25">
      <c r="A1564" s="6">
        <v>45841</v>
      </c>
      <c r="B1564" t="s">
        <v>446</v>
      </c>
      <c r="C1564" s="5" t="s">
        <v>2</v>
      </c>
      <c r="D1564" s="5" t="s">
        <v>249</v>
      </c>
      <c r="E1564" s="5" t="s">
        <v>3</v>
      </c>
      <c r="F1564" s="5" t="s">
        <v>1</v>
      </c>
      <c r="G1564" s="3">
        <f t="shared" si="90"/>
        <v>9.9009900990099011E-3</v>
      </c>
      <c r="H1564" s="5" t="s">
        <v>121</v>
      </c>
      <c r="I1564" s="1">
        <v>50</v>
      </c>
      <c r="J1564" s="4">
        <v>101</v>
      </c>
      <c r="K1564" s="1">
        <v>0</v>
      </c>
      <c r="L1564" s="1">
        <f t="shared" si="91"/>
        <v>-50</v>
      </c>
      <c r="M1564" s="1">
        <f t="shared" ref="M1564:M1627" si="92">M1563+L1564</f>
        <v>28569.32</v>
      </c>
    </row>
    <row r="1565" spans="1:13" x14ac:dyDescent="0.25">
      <c r="A1565" s="6">
        <v>45841</v>
      </c>
      <c r="B1565" t="s">
        <v>556</v>
      </c>
      <c r="C1565" s="5" t="s">
        <v>2</v>
      </c>
      <c r="D1565" s="5" t="s">
        <v>249</v>
      </c>
      <c r="E1565" s="5" t="s">
        <v>21</v>
      </c>
      <c r="F1565" s="5" t="s">
        <v>1</v>
      </c>
      <c r="G1565" s="3">
        <f t="shared" si="90"/>
        <v>3.9840637450199202E-3</v>
      </c>
      <c r="H1565" s="5" t="s">
        <v>40</v>
      </c>
      <c r="I1565" s="1">
        <v>50</v>
      </c>
      <c r="J1565" s="4">
        <v>251</v>
      </c>
      <c r="K1565" s="1">
        <v>0</v>
      </c>
      <c r="L1565" s="1">
        <f t="shared" si="91"/>
        <v>-50</v>
      </c>
      <c r="M1565" s="1">
        <f t="shared" si="92"/>
        <v>28519.32</v>
      </c>
    </row>
    <row r="1566" spans="1:13" x14ac:dyDescent="0.25">
      <c r="A1566" s="6">
        <v>45848</v>
      </c>
      <c r="B1566" t="s">
        <v>459</v>
      </c>
      <c r="C1566" s="5" t="s">
        <v>2</v>
      </c>
      <c r="D1566" s="5" t="s">
        <v>388</v>
      </c>
      <c r="E1566" s="5" t="s">
        <v>21</v>
      </c>
      <c r="F1566" s="5" t="s">
        <v>1</v>
      </c>
      <c r="G1566" s="3">
        <f t="shared" si="90"/>
        <v>1.6393442622950821E-2</v>
      </c>
      <c r="H1566" s="5" t="s">
        <v>96</v>
      </c>
      <c r="I1566" s="1">
        <v>50</v>
      </c>
      <c r="J1566" s="4">
        <v>61</v>
      </c>
      <c r="K1566" s="1">
        <v>0</v>
      </c>
      <c r="L1566" s="1">
        <f t="shared" si="91"/>
        <v>-50</v>
      </c>
      <c r="M1566" s="1">
        <f t="shared" si="92"/>
        <v>28469.32</v>
      </c>
    </row>
    <row r="1567" spans="1:13" x14ac:dyDescent="0.25">
      <c r="A1567" s="6">
        <v>45848</v>
      </c>
      <c r="B1567" t="s">
        <v>261</v>
      </c>
      <c r="C1567" s="5" t="s">
        <v>2</v>
      </c>
      <c r="D1567" s="5" t="s">
        <v>388</v>
      </c>
      <c r="E1567" s="5" t="s">
        <v>23</v>
      </c>
      <c r="F1567" s="5" t="s">
        <v>1</v>
      </c>
      <c r="G1567" s="3">
        <f t="shared" si="90"/>
        <v>1.4084507042253521E-2</v>
      </c>
      <c r="H1567" s="5" t="s">
        <v>163</v>
      </c>
      <c r="I1567" s="1">
        <v>50</v>
      </c>
      <c r="J1567" s="4">
        <v>71</v>
      </c>
      <c r="K1567" s="1">
        <v>0</v>
      </c>
      <c r="L1567" s="1">
        <f t="shared" si="91"/>
        <v>-50</v>
      </c>
      <c r="M1567" s="1">
        <f t="shared" si="92"/>
        <v>28419.32</v>
      </c>
    </row>
    <row r="1568" spans="1:13" x14ac:dyDescent="0.25">
      <c r="A1568" s="6">
        <v>45848</v>
      </c>
      <c r="B1568" t="s">
        <v>542</v>
      </c>
      <c r="C1568" s="5" t="s">
        <v>2</v>
      </c>
      <c r="D1568" s="5" t="s">
        <v>388</v>
      </c>
      <c r="E1568" s="5" t="s">
        <v>3</v>
      </c>
      <c r="F1568" s="5" t="s">
        <v>1</v>
      </c>
      <c r="G1568" s="3">
        <f t="shared" si="90"/>
        <v>7.9365079365079361E-3</v>
      </c>
      <c r="H1568" s="5" t="s">
        <v>40</v>
      </c>
      <c r="I1568" s="1">
        <v>50</v>
      </c>
      <c r="J1568" s="4">
        <v>126</v>
      </c>
      <c r="K1568" s="1">
        <v>0</v>
      </c>
      <c r="L1568" s="1">
        <f t="shared" si="91"/>
        <v>-50</v>
      </c>
      <c r="M1568" s="1">
        <f t="shared" si="92"/>
        <v>28369.32</v>
      </c>
    </row>
    <row r="1569" spans="1:13" x14ac:dyDescent="0.25">
      <c r="A1569" s="6">
        <v>45848</v>
      </c>
      <c r="B1569" t="s">
        <v>557</v>
      </c>
      <c r="C1569" s="5" t="s">
        <v>2</v>
      </c>
      <c r="D1569" s="5" t="s">
        <v>388</v>
      </c>
      <c r="E1569" s="5" t="s">
        <v>3</v>
      </c>
      <c r="F1569" s="5" t="s">
        <v>1</v>
      </c>
      <c r="G1569" s="3">
        <f t="shared" ref="G1569:G1632" si="93">1/J1569</f>
        <v>4.9751243781094526E-3</v>
      </c>
      <c r="H1569" s="5" t="s">
        <v>187</v>
      </c>
      <c r="I1569" s="1">
        <v>50</v>
      </c>
      <c r="J1569" s="4">
        <v>201</v>
      </c>
      <c r="K1569" s="1">
        <v>0</v>
      </c>
      <c r="L1569" s="1">
        <f t="shared" si="91"/>
        <v>-50</v>
      </c>
      <c r="M1569" s="1">
        <f t="shared" si="92"/>
        <v>28319.32</v>
      </c>
    </row>
    <row r="1570" spans="1:13" x14ac:dyDescent="0.25">
      <c r="A1570" s="6">
        <v>45848</v>
      </c>
      <c r="B1570" t="s">
        <v>558</v>
      </c>
      <c r="C1570" s="5" t="s">
        <v>2</v>
      </c>
      <c r="D1570" s="5" t="s">
        <v>388</v>
      </c>
      <c r="E1570" s="5" t="s">
        <v>282</v>
      </c>
      <c r="F1570" s="5" t="s">
        <v>1</v>
      </c>
      <c r="G1570" s="3">
        <f t="shared" si="93"/>
        <v>3.9840637450199202E-3</v>
      </c>
      <c r="H1570" s="5" t="s">
        <v>154</v>
      </c>
      <c r="I1570" s="1">
        <v>50</v>
      </c>
      <c r="J1570" s="4">
        <v>251</v>
      </c>
      <c r="K1570" s="1">
        <v>0</v>
      </c>
      <c r="L1570" s="1">
        <f t="shared" si="91"/>
        <v>-50</v>
      </c>
      <c r="M1570" s="1">
        <f t="shared" si="92"/>
        <v>28269.32</v>
      </c>
    </row>
    <row r="1571" spans="1:13" x14ac:dyDescent="0.25">
      <c r="A1571" s="6">
        <v>45848</v>
      </c>
      <c r="B1571" t="s">
        <v>559</v>
      </c>
      <c r="C1571" s="5" t="s">
        <v>2</v>
      </c>
      <c r="D1571" s="5" t="s">
        <v>524</v>
      </c>
      <c r="E1571" s="5" t="s">
        <v>23</v>
      </c>
      <c r="F1571" s="5" t="s">
        <v>1</v>
      </c>
      <c r="G1571" s="3">
        <f t="shared" si="93"/>
        <v>1.4084507042253521E-2</v>
      </c>
      <c r="H1571" s="5" t="s">
        <v>234</v>
      </c>
      <c r="I1571" s="1">
        <v>50</v>
      </c>
      <c r="J1571" s="4">
        <v>71</v>
      </c>
      <c r="K1571" s="1">
        <v>0</v>
      </c>
      <c r="L1571" s="1">
        <f t="shared" si="91"/>
        <v>-50</v>
      </c>
      <c r="M1571" s="1">
        <f t="shared" si="92"/>
        <v>28219.32</v>
      </c>
    </row>
    <row r="1572" spans="1:13" x14ac:dyDescent="0.25">
      <c r="A1572" s="6">
        <v>45848</v>
      </c>
      <c r="B1572" t="s">
        <v>37</v>
      </c>
      <c r="C1572" s="5" t="s">
        <v>2</v>
      </c>
      <c r="D1572" s="5" t="s">
        <v>524</v>
      </c>
      <c r="E1572" s="5" t="s">
        <v>21</v>
      </c>
      <c r="F1572" s="5" t="s">
        <v>1</v>
      </c>
      <c r="G1572" s="3">
        <f t="shared" si="93"/>
        <v>1.2345679012345678E-2</v>
      </c>
      <c r="H1572" s="5" t="s">
        <v>40</v>
      </c>
      <c r="I1572" s="1">
        <v>50</v>
      </c>
      <c r="J1572" s="4">
        <v>81</v>
      </c>
      <c r="K1572" s="1">
        <v>0</v>
      </c>
      <c r="L1572" s="1">
        <f t="shared" si="91"/>
        <v>-50</v>
      </c>
      <c r="M1572" s="1">
        <f t="shared" si="92"/>
        <v>28169.32</v>
      </c>
    </row>
    <row r="1573" spans="1:13" x14ac:dyDescent="0.25">
      <c r="A1573" s="6">
        <v>45848</v>
      </c>
      <c r="B1573" t="s">
        <v>312</v>
      </c>
      <c r="C1573" s="5" t="s">
        <v>2</v>
      </c>
      <c r="D1573" s="5" t="s">
        <v>524</v>
      </c>
      <c r="E1573" s="5" t="s">
        <v>23</v>
      </c>
      <c r="F1573" s="5" t="s">
        <v>1</v>
      </c>
      <c r="G1573" s="3">
        <f t="shared" si="93"/>
        <v>1.2345679012345678E-2</v>
      </c>
      <c r="H1573" s="5" t="s">
        <v>244</v>
      </c>
      <c r="I1573" s="1">
        <v>50</v>
      </c>
      <c r="J1573" s="4">
        <v>81</v>
      </c>
      <c r="K1573" s="1">
        <v>0</v>
      </c>
      <c r="L1573" s="1">
        <f t="shared" si="91"/>
        <v>-50</v>
      </c>
      <c r="M1573" s="1">
        <f t="shared" si="92"/>
        <v>28119.32</v>
      </c>
    </row>
    <row r="1574" spans="1:13" x14ac:dyDescent="0.25">
      <c r="A1574" s="6">
        <v>45855</v>
      </c>
      <c r="B1574" t="s">
        <v>255</v>
      </c>
      <c r="C1574" s="5" t="s">
        <v>2</v>
      </c>
      <c r="D1574" s="5" t="s">
        <v>94</v>
      </c>
      <c r="E1574" s="5" t="s">
        <v>3</v>
      </c>
      <c r="F1574" s="5" t="s">
        <v>1</v>
      </c>
      <c r="G1574" s="3">
        <f t="shared" si="93"/>
        <v>1.7857142857142856E-2</v>
      </c>
      <c r="H1574" s="5" t="s">
        <v>77</v>
      </c>
      <c r="I1574" s="1">
        <v>50</v>
      </c>
      <c r="J1574" s="4">
        <v>56</v>
      </c>
      <c r="K1574" s="1">
        <v>0</v>
      </c>
      <c r="L1574" s="1">
        <f t="shared" si="91"/>
        <v>-50</v>
      </c>
      <c r="M1574" s="1">
        <f t="shared" si="92"/>
        <v>28069.32</v>
      </c>
    </row>
    <row r="1575" spans="1:13" x14ac:dyDescent="0.25">
      <c r="A1575" s="6">
        <v>45855</v>
      </c>
      <c r="B1575" t="s">
        <v>330</v>
      </c>
      <c r="C1575" s="5" t="s">
        <v>2</v>
      </c>
      <c r="D1575" s="5" t="s">
        <v>94</v>
      </c>
      <c r="E1575" s="5" t="s">
        <v>23</v>
      </c>
      <c r="F1575" s="5" t="s">
        <v>1</v>
      </c>
      <c r="G1575" s="3">
        <f t="shared" si="93"/>
        <v>1.2345679012345678E-2</v>
      </c>
      <c r="H1575" s="5" t="s">
        <v>40</v>
      </c>
      <c r="I1575" s="1">
        <v>50</v>
      </c>
      <c r="J1575" s="4">
        <v>81</v>
      </c>
      <c r="K1575" s="1">
        <v>0</v>
      </c>
      <c r="L1575" s="1">
        <f t="shared" si="91"/>
        <v>-50</v>
      </c>
      <c r="M1575" s="1">
        <f t="shared" si="92"/>
        <v>28019.32</v>
      </c>
    </row>
    <row r="1576" spans="1:13" x14ac:dyDescent="0.25">
      <c r="A1576" s="6">
        <v>45855</v>
      </c>
      <c r="B1576" t="s">
        <v>416</v>
      </c>
      <c r="C1576" s="5" t="s">
        <v>2</v>
      </c>
      <c r="D1576" s="5" t="s">
        <v>94</v>
      </c>
      <c r="E1576" s="5" t="s">
        <v>18</v>
      </c>
      <c r="F1576" s="5" t="s">
        <v>1</v>
      </c>
      <c r="G1576" s="3">
        <f t="shared" si="93"/>
        <v>1.3157894736842105E-2</v>
      </c>
      <c r="H1576" s="5" t="s">
        <v>40</v>
      </c>
      <c r="I1576" s="1">
        <v>50</v>
      </c>
      <c r="J1576" s="4">
        <v>76</v>
      </c>
      <c r="K1576" s="1">
        <v>0</v>
      </c>
      <c r="L1576" s="1">
        <f t="shared" si="91"/>
        <v>-50</v>
      </c>
      <c r="M1576" s="1">
        <f t="shared" si="92"/>
        <v>27969.32</v>
      </c>
    </row>
    <row r="1577" spans="1:13" x14ac:dyDescent="0.25">
      <c r="A1577" s="6">
        <v>45855</v>
      </c>
      <c r="B1577" t="s">
        <v>321</v>
      </c>
      <c r="C1577" s="5" t="s">
        <v>2</v>
      </c>
      <c r="D1577" s="5" t="s">
        <v>94</v>
      </c>
      <c r="E1577" s="5" t="s">
        <v>22</v>
      </c>
      <c r="F1577" s="5" t="s">
        <v>1</v>
      </c>
      <c r="G1577" s="3">
        <f t="shared" si="93"/>
        <v>1.4084507042253521E-2</v>
      </c>
      <c r="H1577" s="5" t="s">
        <v>234</v>
      </c>
      <c r="I1577" s="1">
        <v>50</v>
      </c>
      <c r="J1577" s="4">
        <v>71</v>
      </c>
      <c r="K1577" s="1">
        <v>0</v>
      </c>
      <c r="L1577" s="1">
        <f t="shared" si="91"/>
        <v>-50</v>
      </c>
      <c r="M1577" s="1">
        <f t="shared" si="92"/>
        <v>27919.32</v>
      </c>
    </row>
    <row r="1578" spans="1:13" x14ac:dyDescent="0.25">
      <c r="A1578" s="6">
        <v>45855</v>
      </c>
      <c r="B1578" t="s">
        <v>436</v>
      </c>
      <c r="C1578" s="5" t="s">
        <v>2</v>
      </c>
      <c r="D1578" s="5" t="s">
        <v>94</v>
      </c>
      <c r="E1578" s="5" t="s">
        <v>22</v>
      </c>
      <c r="F1578" s="5" t="s">
        <v>1</v>
      </c>
      <c r="G1578" s="3">
        <f t="shared" si="93"/>
        <v>1.2345679012345678E-2</v>
      </c>
      <c r="H1578" s="5" t="s">
        <v>40</v>
      </c>
      <c r="I1578" s="1">
        <v>50</v>
      </c>
      <c r="J1578" s="4">
        <v>81</v>
      </c>
      <c r="K1578" s="1">
        <v>0</v>
      </c>
      <c r="L1578" s="1">
        <f t="shared" si="91"/>
        <v>-50</v>
      </c>
      <c r="M1578" s="1">
        <f t="shared" si="92"/>
        <v>27869.32</v>
      </c>
    </row>
    <row r="1579" spans="1:13" x14ac:dyDescent="0.25">
      <c r="A1579" s="6">
        <v>45855</v>
      </c>
      <c r="B1579" t="s">
        <v>418</v>
      </c>
      <c r="C1579" s="5" t="s">
        <v>2</v>
      </c>
      <c r="D1579" s="5" t="s">
        <v>94</v>
      </c>
      <c r="E1579" s="5" t="s">
        <v>23</v>
      </c>
      <c r="F1579" s="5" t="s">
        <v>1</v>
      </c>
      <c r="G1579" s="3">
        <f t="shared" si="93"/>
        <v>1.098901098901099E-2</v>
      </c>
      <c r="H1579" s="5" t="s">
        <v>40</v>
      </c>
      <c r="I1579" s="1">
        <v>50</v>
      </c>
      <c r="J1579" s="4">
        <v>91</v>
      </c>
      <c r="K1579" s="1">
        <v>0</v>
      </c>
      <c r="L1579" s="1">
        <f t="shared" si="91"/>
        <v>-50</v>
      </c>
      <c r="M1579" s="1">
        <f t="shared" si="92"/>
        <v>27819.32</v>
      </c>
    </row>
    <row r="1580" spans="1:13" x14ac:dyDescent="0.25">
      <c r="A1580" s="6">
        <v>45855</v>
      </c>
      <c r="B1580" t="s">
        <v>42</v>
      </c>
      <c r="C1580" s="5" t="s">
        <v>2</v>
      </c>
      <c r="D1580" s="5" t="s">
        <v>111</v>
      </c>
      <c r="E1580" s="5" t="s">
        <v>18</v>
      </c>
      <c r="F1580" s="5" t="s">
        <v>1</v>
      </c>
      <c r="G1580" s="3">
        <f t="shared" si="93"/>
        <v>3.4482758620689655E-2</v>
      </c>
      <c r="H1580" s="5" t="s">
        <v>40</v>
      </c>
      <c r="I1580" s="1">
        <v>50</v>
      </c>
      <c r="J1580" s="4">
        <v>29</v>
      </c>
      <c r="K1580" s="1">
        <v>0</v>
      </c>
      <c r="L1580" s="1">
        <f t="shared" si="91"/>
        <v>-50</v>
      </c>
      <c r="M1580" s="1">
        <f t="shared" si="92"/>
        <v>27769.32</v>
      </c>
    </row>
    <row r="1581" spans="1:13" x14ac:dyDescent="0.25">
      <c r="A1581" s="6">
        <v>45855</v>
      </c>
      <c r="B1581" t="s">
        <v>286</v>
      </c>
      <c r="C1581" s="5" t="s">
        <v>2</v>
      </c>
      <c r="D1581" s="5" t="s">
        <v>111</v>
      </c>
      <c r="E1581" s="5" t="s">
        <v>23</v>
      </c>
      <c r="F1581" s="5" t="s">
        <v>1</v>
      </c>
      <c r="G1581" s="3">
        <f t="shared" si="93"/>
        <v>2.9411764705882353E-2</v>
      </c>
      <c r="H1581" s="5" t="s">
        <v>234</v>
      </c>
      <c r="I1581" s="1">
        <v>50</v>
      </c>
      <c r="J1581" s="4">
        <v>34</v>
      </c>
      <c r="K1581" s="1">
        <v>0</v>
      </c>
      <c r="L1581" s="1">
        <f t="shared" si="91"/>
        <v>-50</v>
      </c>
      <c r="M1581" s="1">
        <f t="shared" si="92"/>
        <v>27719.32</v>
      </c>
    </row>
    <row r="1582" spans="1:13" x14ac:dyDescent="0.25">
      <c r="A1582" s="6">
        <v>45855</v>
      </c>
      <c r="B1582" t="s">
        <v>358</v>
      </c>
      <c r="C1582" s="5" t="s">
        <v>2</v>
      </c>
      <c r="D1582" s="5" t="s">
        <v>111</v>
      </c>
      <c r="E1582" s="5" t="s">
        <v>3</v>
      </c>
      <c r="F1582" s="5" t="s">
        <v>1</v>
      </c>
      <c r="G1582" s="3">
        <f t="shared" si="93"/>
        <v>1.9607843137254902E-2</v>
      </c>
      <c r="H1582" s="5" t="s">
        <v>121</v>
      </c>
      <c r="I1582" s="1">
        <v>50</v>
      </c>
      <c r="J1582" s="4">
        <v>51</v>
      </c>
      <c r="K1582" s="1">
        <v>0</v>
      </c>
      <c r="L1582" s="1">
        <f t="shared" si="91"/>
        <v>-50</v>
      </c>
      <c r="M1582" s="1">
        <f t="shared" si="92"/>
        <v>27669.32</v>
      </c>
    </row>
    <row r="1583" spans="1:13" x14ac:dyDescent="0.25">
      <c r="A1583" s="6">
        <v>45862</v>
      </c>
      <c r="B1583" t="s">
        <v>321</v>
      </c>
      <c r="C1583" s="5" t="s">
        <v>2</v>
      </c>
      <c r="D1583" s="5" t="s">
        <v>247</v>
      </c>
      <c r="E1583" s="5" t="s">
        <v>3</v>
      </c>
      <c r="F1583" s="5" t="s">
        <v>332</v>
      </c>
      <c r="G1583" s="3">
        <f t="shared" si="93"/>
        <v>5.8823529411764705E-2</v>
      </c>
      <c r="H1583" s="5" t="s">
        <v>165</v>
      </c>
      <c r="I1583" s="1">
        <v>50</v>
      </c>
      <c r="J1583" s="4">
        <v>17</v>
      </c>
      <c r="K1583" s="1">
        <v>0</v>
      </c>
      <c r="L1583" s="1">
        <f t="shared" si="91"/>
        <v>-50</v>
      </c>
      <c r="M1583" s="1">
        <f t="shared" si="92"/>
        <v>27619.32</v>
      </c>
    </row>
    <row r="1584" spans="1:13" x14ac:dyDescent="0.25">
      <c r="A1584" s="6">
        <v>45862</v>
      </c>
      <c r="B1584" t="s">
        <v>545</v>
      </c>
      <c r="C1584" s="5" t="s">
        <v>2</v>
      </c>
      <c r="D1584" s="5" t="s">
        <v>247</v>
      </c>
      <c r="E1584" s="5" t="s">
        <v>282</v>
      </c>
      <c r="F1584" s="5" t="s">
        <v>1</v>
      </c>
      <c r="G1584" s="3">
        <f t="shared" si="93"/>
        <v>3.8461538461538464E-2</v>
      </c>
      <c r="H1584" s="5" t="s">
        <v>41</v>
      </c>
      <c r="I1584" s="1">
        <v>50</v>
      </c>
      <c r="J1584" s="4">
        <v>26</v>
      </c>
      <c r="K1584" s="1">
        <v>0</v>
      </c>
      <c r="L1584" s="1">
        <f t="shared" si="91"/>
        <v>-50</v>
      </c>
      <c r="M1584" s="1">
        <f t="shared" si="92"/>
        <v>27569.32</v>
      </c>
    </row>
    <row r="1585" spans="1:13" x14ac:dyDescent="0.25">
      <c r="A1585" s="6">
        <v>45862</v>
      </c>
      <c r="B1585" t="s">
        <v>343</v>
      </c>
      <c r="C1585" s="5" t="s">
        <v>2</v>
      </c>
      <c r="D1585" s="5" t="s">
        <v>247</v>
      </c>
      <c r="E1585" s="5" t="s">
        <v>23</v>
      </c>
      <c r="F1585" s="5" t="s">
        <v>1</v>
      </c>
      <c r="G1585" s="3">
        <f t="shared" si="93"/>
        <v>2.4390243902439025E-2</v>
      </c>
      <c r="H1585" s="5" t="s">
        <v>40</v>
      </c>
      <c r="I1585" s="1">
        <v>50</v>
      </c>
      <c r="J1585" s="4">
        <v>41</v>
      </c>
      <c r="K1585" s="1">
        <v>0</v>
      </c>
      <c r="L1585" s="1">
        <f t="shared" si="91"/>
        <v>-50</v>
      </c>
      <c r="M1585" s="1">
        <f t="shared" si="92"/>
        <v>27519.32</v>
      </c>
    </row>
    <row r="1586" spans="1:13" x14ac:dyDescent="0.25">
      <c r="A1586" s="6">
        <v>45862</v>
      </c>
      <c r="B1586" t="s">
        <v>358</v>
      </c>
      <c r="C1586" s="5" t="s">
        <v>2</v>
      </c>
      <c r="D1586" s="5" t="s">
        <v>247</v>
      </c>
      <c r="E1586" s="5" t="s">
        <v>3</v>
      </c>
      <c r="F1586" s="5" t="s">
        <v>1</v>
      </c>
      <c r="G1586" s="3">
        <f t="shared" si="93"/>
        <v>1.2345679012345678E-2</v>
      </c>
      <c r="H1586" s="5" t="s">
        <v>40</v>
      </c>
      <c r="I1586" s="1">
        <v>50</v>
      </c>
      <c r="J1586" s="4">
        <v>81</v>
      </c>
      <c r="K1586" s="1">
        <v>0</v>
      </c>
      <c r="L1586" s="1">
        <f t="shared" si="91"/>
        <v>-50</v>
      </c>
      <c r="M1586" s="1">
        <f t="shared" si="92"/>
        <v>27469.32</v>
      </c>
    </row>
    <row r="1587" spans="1:13" x14ac:dyDescent="0.25">
      <c r="A1587" s="6">
        <v>45862</v>
      </c>
      <c r="B1587" t="s">
        <v>402</v>
      </c>
      <c r="C1587" s="5" t="s">
        <v>2</v>
      </c>
      <c r="D1587" s="5" t="s">
        <v>247</v>
      </c>
      <c r="E1587" s="5" t="s">
        <v>22</v>
      </c>
      <c r="F1587" s="5" t="s">
        <v>1</v>
      </c>
      <c r="G1587" s="3">
        <f t="shared" si="93"/>
        <v>9.9009900990099011E-3</v>
      </c>
      <c r="H1587" s="5" t="s">
        <v>40</v>
      </c>
      <c r="I1587" s="1">
        <v>50</v>
      </c>
      <c r="J1587" s="4">
        <v>101</v>
      </c>
      <c r="K1587" s="1">
        <v>0</v>
      </c>
      <c r="L1587" s="1">
        <f t="shared" si="91"/>
        <v>-50</v>
      </c>
      <c r="M1587" s="1">
        <f t="shared" si="92"/>
        <v>27419.32</v>
      </c>
    </row>
    <row r="1588" spans="1:13" x14ac:dyDescent="0.25">
      <c r="A1588" s="6">
        <v>45869</v>
      </c>
      <c r="B1588" t="s">
        <v>560</v>
      </c>
      <c r="C1588" s="5" t="s">
        <v>2</v>
      </c>
      <c r="D1588" s="5" t="s">
        <v>529</v>
      </c>
      <c r="E1588" s="5" t="s">
        <v>23</v>
      </c>
      <c r="F1588" s="5" t="s">
        <v>1</v>
      </c>
      <c r="G1588" s="3">
        <f t="shared" si="93"/>
        <v>1.6393442622950821E-2</v>
      </c>
      <c r="H1588" s="5" t="s">
        <v>40</v>
      </c>
      <c r="I1588" s="1">
        <v>50</v>
      </c>
      <c r="J1588" s="4">
        <v>61</v>
      </c>
      <c r="K1588" s="1">
        <v>0</v>
      </c>
      <c r="L1588" s="1">
        <f t="shared" si="91"/>
        <v>-50</v>
      </c>
      <c r="M1588" s="1">
        <f t="shared" si="92"/>
        <v>27369.32</v>
      </c>
    </row>
    <row r="1589" spans="1:13" x14ac:dyDescent="0.25">
      <c r="A1589" s="6">
        <v>45869</v>
      </c>
      <c r="B1589" t="s">
        <v>369</v>
      </c>
      <c r="C1589" s="5" t="s">
        <v>2</v>
      </c>
      <c r="D1589" s="5" t="s">
        <v>529</v>
      </c>
      <c r="E1589" s="5" t="s">
        <v>23</v>
      </c>
      <c r="F1589" s="5" t="s">
        <v>1</v>
      </c>
      <c r="G1589" s="3">
        <f t="shared" si="93"/>
        <v>1.4925373134328358E-2</v>
      </c>
      <c r="H1589" s="5" t="s">
        <v>300</v>
      </c>
      <c r="I1589" s="1">
        <v>50</v>
      </c>
      <c r="J1589" s="4">
        <v>67</v>
      </c>
      <c r="K1589" s="1">
        <v>0</v>
      </c>
      <c r="L1589" s="1">
        <f t="shared" si="91"/>
        <v>-50</v>
      </c>
      <c r="M1589" s="1">
        <f t="shared" si="92"/>
        <v>27319.32</v>
      </c>
    </row>
    <row r="1590" spans="1:13" x14ac:dyDescent="0.25">
      <c r="A1590" s="6">
        <v>45869</v>
      </c>
      <c r="B1590" t="s">
        <v>168</v>
      </c>
      <c r="C1590" s="5" t="s">
        <v>2</v>
      </c>
      <c r="D1590" s="5" t="s">
        <v>529</v>
      </c>
      <c r="E1590" s="5" t="s">
        <v>3</v>
      </c>
      <c r="F1590" s="5" t="s">
        <v>1</v>
      </c>
      <c r="G1590" s="3">
        <f t="shared" si="93"/>
        <v>1.7857142857142856E-2</v>
      </c>
      <c r="H1590" s="5" t="s">
        <v>121</v>
      </c>
      <c r="I1590" s="1">
        <v>50</v>
      </c>
      <c r="J1590" s="4">
        <v>56</v>
      </c>
      <c r="K1590" s="1">
        <v>0</v>
      </c>
      <c r="L1590" s="1">
        <f t="shared" si="91"/>
        <v>-50</v>
      </c>
      <c r="M1590" s="1">
        <f t="shared" si="92"/>
        <v>27269.32</v>
      </c>
    </row>
    <row r="1591" spans="1:13" x14ac:dyDescent="0.25">
      <c r="A1591" s="6">
        <v>45869</v>
      </c>
      <c r="B1591" t="s">
        <v>436</v>
      </c>
      <c r="C1591" s="5" t="s">
        <v>2</v>
      </c>
      <c r="D1591" s="5" t="s">
        <v>529</v>
      </c>
      <c r="E1591" s="5" t="s">
        <v>3</v>
      </c>
      <c r="F1591" s="5" t="s">
        <v>1</v>
      </c>
      <c r="G1591" s="3">
        <f t="shared" si="93"/>
        <v>1.2345679012345678E-2</v>
      </c>
      <c r="H1591" s="5" t="s">
        <v>40</v>
      </c>
      <c r="I1591" s="1">
        <v>50</v>
      </c>
      <c r="J1591" s="4">
        <v>81</v>
      </c>
      <c r="K1591" s="1">
        <v>0</v>
      </c>
      <c r="L1591" s="1">
        <f t="shared" si="91"/>
        <v>-50</v>
      </c>
      <c r="M1591" s="1">
        <f t="shared" si="92"/>
        <v>27219.32</v>
      </c>
    </row>
    <row r="1592" spans="1:13" x14ac:dyDescent="0.25">
      <c r="A1592" s="6">
        <v>45869</v>
      </c>
      <c r="B1592" t="s">
        <v>561</v>
      </c>
      <c r="C1592" s="5" t="s">
        <v>2</v>
      </c>
      <c r="D1592" s="5" t="s">
        <v>529</v>
      </c>
      <c r="E1592" s="5" t="s">
        <v>21</v>
      </c>
      <c r="F1592" s="5" t="s">
        <v>1</v>
      </c>
      <c r="G1592" s="3">
        <f t="shared" si="93"/>
        <v>4.9751243781094526E-3</v>
      </c>
      <c r="H1592" s="5" t="s">
        <v>40</v>
      </c>
      <c r="I1592" s="1">
        <v>50</v>
      </c>
      <c r="J1592" s="4">
        <v>201</v>
      </c>
      <c r="K1592" s="1">
        <v>0</v>
      </c>
      <c r="L1592" s="1">
        <f t="shared" si="91"/>
        <v>-50</v>
      </c>
      <c r="M1592" s="1">
        <f t="shared" si="92"/>
        <v>27169.32</v>
      </c>
    </row>
    <row r="1593" spans="1:13" x14ac:dyDescent="0.25">
      <c r="A1593" s="6">
        <v>45876</v>
      </c>
      <c r="B1593" t="s">
        <v>487</v>
      </c>
      <c r="C1593" s="5" t="s">
        <v>2</v>
      </c>
      <c r="D1593" s="5" t="s">
        <v>254</v>
      </c>
      <c r="E1593" s="5" t="s">
        <v>23</v>
      </c>
      <c r="F1593" s="5" t="s">
        <v>1</v>
      </c>
      <c r="G1593" s="3">
        <f t="shared" si="93"/>
        <v>1.9607843137254902E-2</v>
      </c>
      <c r="H1593" s="5" t="s">
        <v>87</v>
      </c>
      <c r="I1593" s="1">
        <v>50</v>
      </c>
      <c r="J1593" s="4">
        <v>51</v>
      </c>
      <c r="K1593" s="1">
        <v>0</v>
      </c>
      <c r="L1593" s="1">
        <f t="shared" si="91"/>
        <v>-50</v>
      </c>
      <c r="M1593" s="1">
        <f t="shared" si="92"/>
        <v>27119.32</v>
      </c>
    </row>
    <row r="1594" spans="1:13" x14ac:dyDescent="0.25">
      <c r="A1594" s="6">
        <v>45876</v>
      </c>
      <c r="B1594" t="s">
        <v>545</v>
      </c>
      <c r="C1594" s="5" t="s">
        <v>2</v>
      </c>
      <c r="D1594" s="5" t="s">
        <v>254</v>
      </c>
      <c r="E1594" s="5" t="s">
        <v>3</v>
      </c>
      <c r="F1594" s="5" t="s">
        <v>1</v>
      </c>
      <c r="G1594" s="3">
        <f t="shared" si="93"/>
        <v>1.9607843137254902E-2</v>
      </c>
      <c r="H1594" s="5" t="s">
        <v>81</v>
      </c>
      <c r="I1594" s="1">
        <v>50</v>
      </c>
      <c r="J1594" s="4">
        <v>51</v>
      </c>
      <c r="K1594" s="1">
        <v>0</v>
      </c>
      <c r="L1594" s="1">
        <f t="shared" si="91"/>
        <v>-50</v>
      </c>
      <c r="M1594" s="1">
        <f t="shared" si="92"/>
        <v>27069.32</v>
      </c>
    </row>
    <row r="1595" spans="1:13" x14ac:dyDescent="0.25">
      <c r="A1595" s="6">
        <v>45876</v>
      </c>
      <c r="B1595" t="s">
        <v>262</v>
      </c>
      <c r="C1595" s="5" t="s">
        <v>2</v>
      </c>
      <c r="D1595" s="5" t="s">
        <v>254</v>
      </c>
      <c r="E1595" s="5" t="s">
        <v>23</v>
      </c>
      <c r="F1595" s="5" t="s">
        <v>1</v>
      </c>
      <c r="G1595" s="3">
        <f t="shared" si="93"/>
        <v>1.2345679012345678E-2</v>
      </c>
      <c r="H1595" s="5" t="s">
        <v>163</v>
      </c>
      <c r="I1595" s="1">
        <v>50</v>
      </c>
      <c r="J1595" s="4">
        <v>81</v>
      </c>
      <c r="K1595" s="1">
        <v>0</v>
      </c>
      <c r="L1595" s="1">
        <f t="shared" si="91"/>
        <v>-50</v>
      </c>
      <c r="M1595" s="1">
        <f t="shared" si="92"/>
        <v>27019.32</v>
      </c>
    </row>
    <row r="1596" spans="1:13" x14ac:dyDescent="0.25">
      <c r="A1596" s="6">
        <v>45876</v>
      </c>
      <c r="B1596" t="s">
        <v>343</v>
      </c>
      <c r="C1596" s="5" t="s">
        <v>2</v>
      </c>
      <c r="D1596" s="5" t="s">
        <v>254</v>
      </c>
      <c r="E1596" s="5" t="s">
        <v>282</v>
      </c>
      <c r="F1596" s="5" t="s">
        <v>1</v>
      </c>
      <c r="G1596" s="3">
        <f t="shared" si="93"/>
        <v>9.9009900990099011E-3</v>
      </c>
      <c r="H1596" s="5" t="s">
        <v>96</v>
      </c>
      <c r="I1596" s="1">
        <v>50</v>
      </c>
      <c r="J1596" s="4">
        <v>101</v>
      </c>
      <c r="K1596" s="1">
        <v>0</v>
      </c>
      <c r="L1596" s="1">
        <f t="shared" si="91"/>
        <v>-50</v>
      </c>
      <c r="M1596" s="1">
        <f t="shared" si="92"/>
        <v>26969.32</v>
      </c>
    </row>
    <row r="1597" spans="1:13" x14ac:dyDescent="0.25">
      <c r="A1597" s="6">
        <v>45883</v>
      </c>
      <c r="B1597" t="s">
        <v>321</v>
      </c>
      <c r="C1597" s="5" t="s">
        <v>2</v>
      </c>
      <c r="D1597" s="5" t="s">
        <v>133</v>
      </c>
      <c r="E1597" s="5" t="s">
        <v>3</v>
      </c>
      <c r="F1597" s="5" t="s">
        <v>1</v>
      </c>
      <c r="G1597" s="3">
        <f t="shared" si="93"/>
        <v>2.7777777777777776E-2</v>
      </c>
      <c r="H1597" s="5" t="s">
        <v>125</v>
      </c>
      <c r="I1597" s="1">
        <v>50</v>
      </c>
      <c r="J1597" s="4">
        <v>36</v>
      </c>
      <c r="K1597" s="1">
        <v>243.75</v>
      </c>
      <c r="L1597" s="1">
        <f t="shared" si="91"/>
        <v>193.75</v>
      </c>
      <c r="M1597" s="1">
        <f t="shared" si="92"/>
        <v>27163.07</v>
      </c>
    </row>
    <row r="1598" spans="1:13" x14ac:dyDescent="0.25">
      <c r="A1598" s="6">
        <v>45883</v>
      </c>
      <c r="B1598" t="s">
        <v>382</v>
      </c>
      <c r="C1598" s="5" t="s">
        <v>2</v>
      </c>
      <c r="D1598" s="5" t="s">
        <v>133</v>
      </c>
      <c r="E1598" s="5" t="s">
        <v>23</v>
      </c>
      <c r="F1598" s="5" t="s">
        <v>1</v>
      </c>
      <c r="G1598" s="3">
        <f t="shared" si="93"/>
        <v>1.4925373134328358E-2</v>
      </c>
      <c r="H1598" s="5" t="s">
        <v>116</v>
      </c>
      <c r="I1598" s="1">
        <v>50</v>
      </c>
      <c r="J1598" s="4">
        <v>67</v>
      </c>
      <c r="K1598" s="1">
        <v>0</v>
      </c>
      <c r="L1598" s="1">
        <f t="shared" si="91"/>
        <v>-50</v>
      </c>
      <c r="M1598" s="1">
        <f t="shared" si="92"/>
        <v>27113.07</v>
      </c>
    </row>
    <row r="1599" spans="1:13" x14ac:dyDescent="0.25">
      <c r="A1599" s="6">
        <v>45883</v>
      </c>
      <c r="B1599" t="s">
        <v>343</v>
      </c>
      <c r="C1599" s="5" t="s">
        <v>2</v>
      </c>
      <c r="D1599" s="5" t="s">
        <v>133</v>
      </c>
      <c r="E1599" s="5" t="s">
        <v>23</v>
      </c>
      <c r="F1599" s="5" t="s">
        <v>1</v>
      </c>
      <c r="G1599" s="3">
        <f t="shared" si="93"/>
        <v>1.4925373134328358E-2</v>
      </c>
      <c r="H1599" s="5" t="s">
        <v>194</v>
      </c>
      <c r="I1599" s="1">
        <v>50</v>
      </c>
      <c r="J1599" s="4">
        <v>67</v>
      </c>
      <c r="K1599" s="1">
        <v>0</v>
      </c>
      <c r="L1599" s="1">
        <f t="shared" si="91"/>
        <v>-50</v>
      </c>
      <c r="M1599" s="1">
        <f t="shared" si="92"/>
        <v>27063.07</v>
      </c>
    </row>
    <row r="1600" spans="1:13" x14ac:dyDescent="0.25">
      <c r="A1600" s="6">
        <v>45883</v>
      </c>
      <c r="B1600" t="s">
        <v>110</v>
      </c>
      <c r="C1600" s="5" t="s">
        <v>2</v>
      </c>
      <c r="D1600" s="5" t="s">
        <v>133</v>
      </c>
      <c r="E1600" s="5" t="s">
        <v>22</v>
      </c>
      <c r="F1600" s="5" t="s">
        <v>1</v>
      </c>
      <c r="G1600" s="3">
        <f t="shared" si="93"/>
        <v>1.2345679012345678E-2</v>
      </c>
      <c r="H1600" s="5" t="s">
        <v>70</v>
      </c>
      <c r="I1600" s="1">
        <v>50</v>
      </c>
      <c r="J1600" s="4">
        <v>81</v>
      </c>
      <c r="K1600" s="1">
        <v>0</v>
      </c>
      <c r="L1600" s="1">
        <f t="shared" si="91"/>
        <v>-50</v>
      </c>
      <c r="M1600" s="1">
        <f t="shared" si="92"/>
        <v>27013.07</v>
      </c>
    </row>
    <row r="1601" spans="1:13" x14ac:dyDescent="0.25">
      <c r="A1601" s="6">
        <v>45890</v>
      </c>
      <c r="B1601" t="s">
        <v>355</v>
      </c>
      <c r="C1601" s="5" t="s">
        <v>2</v>
      </c>
      <c r="D1601" s="5" t="s">
        <v>137</v>
      </c>
      <c r="E1601" s="5" t="s">
        <v>3</v>
      </c>
      <c r="F1601" s="5" t="s">
        <v>1</v>
      </c>
      <c r="G1601" s="3">
        <f t="shared" si="93"/>
        <v>3.8461538461538464E-2</v>
      </c>
      <c r="H1601" s="5" t="s">
        <v>41</v>
      </c>
      <c r="I1601" s="1">
        <v>50</v>
      </c>
      <c r="J1601" s="4">
        <v>26</v>
      </c>
      <c r="K1601" s="1">
        <v>0</v>
      </c>
      <c r="L1601" s="1">
        <f t="shared" si="91"/>
        <v>-50</v>
      </c>
      <c r="M1601" s="1">
        <f t="shared" si="92"/>
        <v>26963.07</v>
      </c>
    </row>
    <row r="1602" spans="1:13" x14ac:dyDescent="0.25">
      <c r="A1602" s="6">
        <v>45890</v>
      </c>
      <c r="B1602" t="s">
        <v>477</v>
      </c>
      <c r="C1602" s="5" t="s">
        <v>2</v>
      </c>
      <c r="D1602" s="5" t="s">
        <v>137</v>
      </c>
      <c r="E1602" s="5" t="s">
        <v>22</v>
      </c>
      <c r="F1602" s="5" t="s">
        <v>1</v>
      </c>
      <c r="G1602" s="3">
        <f t="shared" si="93"/>
        <v>1.6393442622950821E-2</v>
      </c>
      <c r="H1602" s="5" t="s">
        <v>187</v>
      </c>
      <c r="I1602" s="1">
        <v>50</v>
      </c>
      <c r="J1602" s="4">
        <v>61</v>
      </c>
      <c r="K1602" s="1">
        <v>0</v>
      </c>
      <c r="L1602" s="1">
        <f t="shared" si="91"/>
        <v>-50</v>
      </c>
      <c r="M1602" s="1">
        <f t="shared" si="92"/>
        <v>26913.07</v>
      </c>
    </row>
    <row r="1603" spans="1:13" x14ac:dyDescent="0.25">
      <c r="A1603" s="6">
        <v>45890</v>
      </c>
      <c r="B1603" t="s">
        <v>435</v>
      </c>
      <c r="C1603" s="5" t="s">
        <v>2</v>
      </c>
      <c r="D1603" s="5" t="s">
        <v>137</v>
      </c>
      <c r="E1603" s="5" t="s">
        <v>23</v>
      </c>
      <c r="F1603" s="5" t="s">
        <v>1</v>
      </c>
      <c r="G1603" s="3">
        <f t="shared" si="93"/>
        <v>1.4925373134328358E-2</v>
      </c>
      <c r="H1603" s="5" t="s">
        <v>92</v>
      </c>
      <c r="I1603" s="1">
        <v>50</v>
      </c>
      <c r="J1603" s="4">
        <v>67</v>
      </c>
      <c r="K1603" s="1">
        <v>0</v>
      </c>
      <c r="L1603" s="1">
        <f t="shared" si="91"/>
        <v>-50</v>
      </c>
      <c r="M1603" s="1">
        <f t="shared" si="92"/>
        <v>26863.07</v>
      </c>
    </row>
    <row r="1604" spans="1:13" x14ac:dyDescent="0.25">
      <c r="A1604" s="6">
        <v>45890</v>
      </c>
      <c r="B1604" t="s">
        <v>110</v>
      </c>
      <c r="C1604" s="5" t="s">
        <v>2</v>
      </c>
      <c r="D1604" s="5" t="s">
        <v>137</v>
      </c>
      <c r="E1604" s="5" t="s">
        <v>20</v>
      </c>
      <c r="F1604" s="5" t="s">
        <v>1</v>
      </c>
      <c r="G1604" s="3">
        <f t="shared" si="93"/>
        <v>1.4925373134328358E-2</v>
      </c>
      <c r="H1604" s="5" t="s">
        <v>187</v>
      </c>
      <c r="I1604" s="1">
        <v>50</v>
      </c>
      <c r="J1604" s="4">
        <v>67</v>
      </c>
      <c r="K1604" s="1">
        <v>0</v>
      </c>
      <c r="L1604" s="1">
        <f t="shared" si="91"/>
        <v>-50</v>
      </c>
      <c r="M1604" s="1">
        <f t="shared" si="92"/>
        <v>26813.07</v>
      </c>
    </row>
    <row r="1605" spans="1:13" x14ac:dyDescent="0.25">
      <c r="A1605" s="6">
        <v>45911</v>
      </c>
      <c r="B1605" t="s">
        <v>477</v>
      </c>
      <c r="C1605" s="5" t="s">
        <v>2</v>
      </c>
      <c r="D1605" s="5" t="s">
        <v>530</v>
      </c>
      <c r="E1605" s="5" t="s">
        <v>21</v>
      </c>
      <c r="F1605" s="5" t="s">
        <v>1</v>
      </c>
      <c r="G1605" s="3">
        <f t="shared" si="93"/>
        <v>2.7777777777777776E-2</v>
      </c>
      <c r="H1605" s="5" t="s">
        <v>121</v>
      </c>
      <c r="I1605" s="1">
        <v>50</v>
      </c>
      <c r="J1605" s="4">
        <v>36</v>
      </c>
      <c r="K1605" s="1">
        <v>0</v>
      </c>
      <c r="L1605" s="1">
        <f t="shared" si="91"/>
        <v>-50</v>
      </c>
      <c r="M1605" s="1">
        <f t="shared" si="92"/>
        <v>26763.07</v>
      </c>
    </row>
    <row r="1606" spans="1:13" x14ac:dyDescent="0.25">
      <c r="A1606" s="6">
        <v>45911</v>
      </c>
      <c r="B1606" t="s">
        <v>286</v>
      </c>
      <c r="C1606" s="5" t="s">
        <v>2</v>
      </c>
      <c r="D1606" s="5" t="s">
        <v>530</v>
      </c>
      <c r="E1606" s="5" t="s">
        <v>500</v>
      </c>
      <c r="F1606" s="5" t="s">
        <v>1</v>
      </c>
      <c r="G1606" s="3">
        <f t="shared" si="93"/>
        <v>1.4925373134328358E-2</v>
      </c>
      <c r="H1606" s="5" t="s">
        <v>116</v>
      </c>
      <c r="I1606" s="1">
        <v>50</v>
      </c>
      <c r="J1606" s="4">
        <v>67</v>
      </c>
      <c r="K1606" s="1">
        <v>0</v>
      </c>
      <c r="L1606" s="1">
        <f t="shared" si="91"/>
        <v>-50</v>
      </c>
      <c r="M1606" s="1">
        <f t="shared" si="92"/>
        <v>26713.07</v>
      </c>
    </row>
    <row r="1607" spans="1:13" x14ac:dyDescent="0.25">
      <c r="A1607" s="6">
        <v>45911</v>
      </c>
      <c r="B1607" t="s">
        <v>562</v>
      </c>
      <c r="C1607" s="5" t="s">
        <v>2</v>
      </c>
      <c r="D1607" s="5" t="s">
        <v>530</v>
      </c>
      <c r="E1607" s="5" t="s">
        <v>3</v>
      </c>
      <c r="F1607" s="5" t="s">
        <v>1</v>
      </c>
      <c r="G1607" s="3">
        <f t="shared" si="93"/>
        <v>1.2345679012345678E-2</v>
      </c>
      <c r="H1607" s="5" t="s">
        <v>87</v>
      </c>
      <c r="I1607" s="1">
        <v>50</v>
      </c>
      <c r="J1607" s="4">
        <v>81</v>
      </c>
      <c r="K1607" s="1">
        <v>0</v>
      </c>
      <c r="L1607" s="1">
        <f t="shared" si="91"/>
        <v>-50</v>
      </c>
      <c r="M1607" s="1">
        <f t="shared" si="92"/>
        <v>26663.07</v>
      </c>
    </row>
    <row r="1608" spans="1:13" x14ac:dyDescent="0.25">
      <c r="A1608" s="6">
        <v>45911</v>
      </c>
      <c r="B1608" t="s">
        <v>313</v>
      </c>
      <c r="C1608" s="5" t="s">
        <v>2</v>
      </c>
      <c r="D1608" s="5" t="s">
        <v>530</v>
      </c>
      <c r="E1608" s="5" t="s">
        <v>500</v>
      </c>
      <c r="F1608" s="5" t="s">
        <v>1</v>
      </c>
      <c r="G1608" s="3">
        <f t="shared" si="93"/>
        <v>9.9009900990099011E-3</v>
      </c>
      <c r="H1608" s="5" t="s">
        <v>87</v>
      </c>
      <c r="I1608" s="1">
        <v>50</v>
      </c>
      <c r="J1608" s="4">
        <v>101</v>
      </c>
      <c r="K1608" s="1">
        <v>0</v>
      </c>
      <c r="L1608" s="1">
        <f t="shared" si="91"/>
        <v>-50</v>
      </c>
      <c r="M1608" s="1">
        <f t="shared" si="92"/>
        <v>26613.07</v>
      </c>
    </row>
    <row r="1609" spans="1:13" x14ac:dyDescent="0.25">
      <c r="A1609" s="6">
        <v>45911</v>
      </c>
      <c r="B1609" t="s">
        <v>279</v>
      </c>
      <c r="C1609" s="5" t="s">
        <v>2</v>
      </c>
      <c r="D1609" s="5" t="s">
        <v>530</v>
      </c>
      <c r="E1609" s="5" t="s">
        <v>18</v>
      </c>
      <c r="F1609" s="5" t="s">
        <v>1</v>
      </c>
      <c r="G1609" s="3">
        <f t="shared" si="93"/>
        <v>4.9751243781094526E-3</v>
      </c>
      <c r="H1609" s="5" t="s">
        <v>40</v>
      </c>
      <c r="I1609" s="1">
        <v>50</v>
      </c>
      <c r="J1609" s="4">
        <v>201</v>
      </c>
      <c r="K1609" s="1">
        <v>0</v>
      </c>
      <c r="L1609" s="1">
        <f t="shared" si="91"/>
        <v>-50</v>
      </c>
      <c r="M1609" s="1">
        <f t="shared" si="92"/>
        <v>26563.07</v>
      </c>
    </row>
    <row r="1610" spans="1:13" x14ac:dyDescent="0.25">
      <c r="A1610" s="6">
        <v>45926</v>
      </c>
      <c r="B1610" t="s">
        <v>563</v>
      </c>
      <c r="C1610" s="5" t="s">
        <v>2</v>
      </c>
      <c r="D1610" s="5" t="s">
        <v>139</v>
      </c>
      <c r="E1610" s="5" t="s">
        <v>282</v>
      </c>
      <c r="F1610" s="5" t="s">
        <v>332</v>
      </c>
      <c r="G1610" s="3">
        <f t="shared" si="93"/>
        <v>0.35714285714285715</v>
      </c>
      <c r="H1610" s="5" t="s">
        <v>25</v>
      </c>
      <c r="I1610" s="1">
        <v>100</v>
      </c>
      <c r="J1610" s="4">
        <v>2.8</v>
      </c>
      <c r="K1610" s="1">
        <f>J1610*I1610</f>
        <v>280</v>
      </c>
      <c r="L1610" s="1">
        <f t="shared" si="91"/>
        <v>180</v>
      </c>
      <c r="M1610" s="1">
        <f t="shared" si="92"/>
        <v>26743.07</v>
      </c>
    </row>
    <row r="1611" spans="1:13" x14ac:dyDescent="0.25">
      <c r="A1611" s="6">
        <v>45932</v>
      </c>
      <c r="B1611" t="s">
        <v>448</v>
      </c>
      <c r="C1611" s="5" t="s">
        <v>2</v>
      </c>
      <c r="D1611" s="5" t="s">
        <v>159</v>
      </c>
      <c r="E1611" s="5" t="s">
        <v>500</v>
      </c>
      <c r="F1611" s="5" t="s">
        <v>1</v>
      </c>
      <c r="G1611" s="3">
        <f t="shared" si="93"/>
        <v>1.2345679012345678E-2</v>
      </c>
      <c r="H1611" s="5" t="s">
        <v>35</v>
      </c>
      <c r="I1611" s="1">
        <v>50</v>
      </c>
      <c r="J1611" s="4">
        <v>81</v>
      </c>
      <c r="K1611" s="1">
        <v>0</v>
      </c>
      <c r="L1611" s="1">
        <f t="shared" si="91"/>
        <v>-50</v>
      </c>
      <c r="M1611" s="1">
        <f t="shared" si="92"/>
        <v>26693.07</v>
      </c>
    </row>
    <row r="1612" spans="1:13" x14ac:dyDescent="0.25">
      <c r="A1612" s="6">
        <v>45932</v>
      </c>
      <c r="B1612" t="s">
        <v>302</v>
      </c>
      <c r="C1612" s="5" t="s">
        <v>2</v>
      </c>
      <c r="D1612" s="5" t="s">
        <v>159</v>
      </c>
      <c r="E1612" s="5" t="s">
        <v>500</v>
      </c>
      <c r="F1612" s="5" t="s">
        <v>1</v>
      </c>
      <c r="G1612" s="3">
        <f t="shared" si="93"/>
        <v>9.9009900990099011E-3</v>
      </c>
      <c r="H1612" s="5" t="s">
        <v>40</v>
      </c>
      <c r="I1612" s="1">
        <v>50</v>
      </c>
      <c r="J1612" s="4">
        <v>101</v>
      </c>
      <c r="K1612" s="1">
        <v>0</v>
      </c>
      <c r="L1612" s="1">
        <f t="shared" si="91"/>
        <v>-50</v>
      </c>
      <c r="M1612" s="1">
        <f t="shared" si="92"/>
        <v>26643.07</v>
      </c>
    </row>
    <row r="1613" spans="1:13" x14ac:dyDescent="0.25">
      <c r="A1613" s="6">
        <v>45939</v>
      </c>
      <c r="B1613" t="s">
        <v>446</v>
      </c>
      <c r="C1613" s="5" t="s">
        <v>2</v>
      </c>
      <c r="D1613" s="5" t="s">
        <v>564</v>
      </c>
      <c r="E1613" s="5" t="s">
        <v>282</v>
      </c>
      <c r="F1613" s="5" t="s">
        <v>1</v>
      </c>
      <c r="G1613" s="3">
        <f t="shared" si="93"/>
        <v>1.6393442622950821E-2</v>
      </c>
      <c r="H1613" s="5" t="s">
        <v>81</v>
      </c>
      <c r="I1613" s="1">
        <v>50</v>
      </c>
      <c r="J1613" s="4">
        <v>61</v>
      </c>
      <c r="K1613" s="1">
        <v>0</v>
      </c>
      <c r="L1613" s="1">
        <f t="shared" si="91"/>
        <v>-50</v>
      </c>
      <c r="M1613" s="1">
        <f t="shared" si="92"/>
        <v>26593.07</v>
      </c>
    </row>
    <row r="1614" spans="1:13" x14ac:dyDescent="0.25">
      <c r="A1614" s="6">
        <v>45939</v>
      </c>
      <c r="B1614" t="s">
        <v>506</v>
      </c>
      <c r="C1614" s="5" t="s">
        <v>2</v>
      </c>
      <c r="D1614" s="5" t="s">
        <v>564</v>
      </c>
      <c r="E1614" s="5" t="s">
        <v>22</v>
      </c>
      <c r="F1614" s="5" t="s">
        <v>1</v>
      </c>
      <c r="G1614" s="3">
        <f t="shared" si="93"/>
        <v>1.4925373134328358E-2</v>
      </c>
      <c r="H1614" s="5" t="s">
        <v>68</v>
      </c>
      <c r="I1614" s="1">
        <v>50</v>
      </c>
      <c r="J1614" s="4">
        <v>67</v>
      </c>
      <c r="K1614" s="1">
        <v>0</v>
      </c>
      <c r="L1614" s="1">
        <f t="shared" si="91"/>
        <v>-50</v>
      </c>
      <c r="M1614" s="1">
        <f t="shared" si="92"/>
        <v>26543.07</v>
      </c>
    </row>
    <row r="1615" spans="1:13" x14ac:dyDescent="0.25">
      <c r="A1615" s="6">
        <v>45939</v>
      </c>
      <c r="B1615" t="s">
        <v>561</v>
      </c>
      <c r="C1615" s="5" t="s">
        <v>2</v>
      </c>
      <c r="D1615" s="5" t="s">
        <v>564</v>
      </c>
      <c r="E1615" s="5" t="s">
        <v>3</v>
      </c>
      <c r="F1615" s="5" t="s">
        <v>1</v>
      </c>
      <c r="G1615" s="3">
        <f t="shared" si="93"/>
        <v>2.4937655860349127E-3</v>
      </c>
      <c r="H1615" s="5" t="s">
        <v>63</v>
      </c>
      <c r="I1615" s="1">
        <v>50</v>
      </c>
      <c r="J1615" s="4">
        <v>401</v>
      </c>
      <c r="K1615" s="1">
        <v>0</v>
      </c>
      <c r="L1615" s="1">
        <f t="shared" si="91"/>
        <v>-50</v>
      </c>
      <c r="M1615" s="1">
        <f t="shared" si="92"/>
        <v>26493.07</v>
      </c>
    </row>
    <row r="1616" spans="1:13" x14ac:dyDescent="0.25">
      <c r="A1616" s="6">
        <v>45953</v>
      </c>
      <c r="B1616" t="s">
        <v>565</v>
      </c>
      <c r="C1616" s="5" t="s">
        <v>2</v>
      </c>
      <c r="D1616" s="5" t="s">
        <v>566</v>
      </c>
      <c r="E1616" s="5" t="s">
        <v>500</v>
      </c>
      <c r="F1616" s="5" t="s">
        <v>1</v>
      </c>
      <c r="G1616" s="3">
        <f t="shared" si="93"/>
        <v>2.9411764705882353E-2</v>
      </c>
      <c r="H1616" s="5" t="s">
        <v>26</v>
      </c>
      <c r="I1616" s="1">
        <v>50</v>
      </c>
      <c r="J1616" s="4">
        <v>34</v>
      </c>
      <c r="K1616" s="1">
        <v>231.25</v>
      </c>
      <c r="L1616" s="1">
        <f t="shared" si="91"/>
        <v>181.25</v>
      </c>
      <c r="M1616" s="1">
        <f t="shared" si="92"/>
        <v>26674.32</v>
      </c>
    </row>
    <row r="1617" spans="1:13" x14ac:dyDescent="0.25">
      <c r="A1617" s="6">
        <v>45953</v>
      </c>
      <c r="B1617" t="s">
        <v>448</v>
      </c>
      <c r="C1617" s="5" t="s">
        <v>2</v>
      </c>
      <c r="D1617" s="5" t="s">
        <v>566</v>
      </c>
      <c r="E1617" s="5" t="s">
        <v>282</v>
      </c>
      <c r="F1617" s="5" t="s">
        <v>1</v>
      </c>
      <c r="G1617" s="3">
        <f t="shared" si="93"/>
        <v>1.6393442622950821E-2</v>
      </c>
      <c r="H1617" s="5" t="s">
        <v>208</v>
      </c>
      <c r="I1617" s="1">
        <v>50</v>
      </c>
      <c r="J1617" s="4">
        <v>61</v>
      </c>
      <c r="K1617" s="1">
        <v>0</v>
      </c>
      <c r="L1617" s="1">
        <f t="shared" si="91"/>
        <v>-50</v>
      </c>
      <c r="M1617" s="1">
        <f t="shared" si="92"/>
        <v>26624.32</v>
      </c>
    </row>
    <row r="1618" spans="1:13" x14ac:dyDescent="0.25">
      <c r="A1618" s="6">
        <v>45953</v>
      </c>
      <c r="B1618" t="s">
        <v>129</v>
      </c>
      <c r="C1618" s="5" t="s">
        <v>2</v>
      </c>
      <c r="D1618" s="5" t="s">
        <v>566</v>
      </c>
      <c r="E1618" s="5" t="s">
        <v>282</v>
      </c>
      <c r="F1618" s="5" t="s">
        <v>1</v>
      </c>
      <c r="G1618" s="3">
        <f t="shared" si="93"/>
        <v>1.4925373134328358E-2</v>
      </c>
      <c r="H1618" s="5" t="s">
        <v>121</v>
      </c>
      <c r="I1618" s="1">
        <v>50</v>
      </c>
      <c r="J1618" s="4">
        <v>67</v>
      </c>
      <c r="K1618" s="1">
        <v>0</v>
      </c>
      <c r="L1618" s="1">
        <f t="shared" si="91"/>
        <v>-50</v>
      </c>
      <c r="M1618" s="1">
        <f t="shared" si="92"/>
        <v>26574.32</v>
      </c>
    </row>
    <row r="1619" spans="1:13" x14ac:dyDescent="0.25">
      <c r="A1619" s="6">
        <v>45953</v>
      </c>
      <c r="B1619" t="s">
        <v>484</v>
      </c>
      <c r="C1619" s="5" t="s">
        <v>2</v>
      </c>
      <c r="D1619" s="5" t="s">
        <v>566</v>
      </c>
      <c r="E1619" s="5" t="s">
        <v>500</v>
      </c>
      <c r="F1619" s="5" t="s">
        <v>1</v>
      </c>
      <c r="G1619" s="3">
        <f t="shared" si="93"/>
        <v>1.4084507042253521E-2</v>
      </c>
      <c r="H1619" s="5" t="s">
        <v>40</v>
      </c>
      <c r="I1619" s="1">
        <v>50</v>
      </c>
      <c r="J1619" s="4">
        <v>71</v>
      </c>
      <c r="K1619" s="1">
        <v>0</v>
      </c>
      <c r="L1619" s="1">
        <f t="shared" si="91"/>
        <v>-50</v>
      </c>
      <c r="M1619" s="1">
        <f t="shared" si="92"/>
        <v>26524.32</v>
      </c>
    </row>
    <row r="1620" spans="1:13" x14ac:dyDescent="0.25">
      <c r="A1620" s="6">
        <v>45953</v>
      </c>
      <c r="B1620" t="s">
        <v>263</v>
      </c>
      <c r="C1620" s="5" t="s">
        <v>2</v>
      </c>
      <c r="D1620" s="5" t="s">
        <v>566</v>
      </c>
      <c r="E1620" s="5" t="s">
        <v>282</v>
      </c>
      <c r="F1620" s="5" t="s">
        <v>1</v>
      </c>
      <c r="G1620" s="3">
        <f t="shared" si="93"/>
        <v>7.9365079365079361E-3</v>
      </c>
      <c r="H1620" s="5" t="s">
        <v>132</v>
      </c>
      <c r="I1620" s="1">
        <v>50</v>
      </c>
      <c r="J1620" s="4">
        <v>126</v>
      </c>
      <c r="K1620" s="1">
        <v>0</v>
      </c>
      <c r="L1620" s="1">
        <f t="shared" si="91"/>
        <v>-50</v>
      </c>
      <c r="M1620" s="1">
        <f t="shared" si="92"/>
        <v>26474.32</v>
      </c>
    </row>
    <row r="1621" spans="1:13" x14ac:dyDescent="0.25">
      <c r="A1621" s="6">
        <v>45967</v>
      </c>
      <c r="B1621" t="s">
        <v>506</v>
      </c>
      <c r="C1621" s="5" t="s">
        <v>2</v>
      </c>
      <c r="D1621" s="5" t="s">
        <v>495</v>
      </c>
      <c r="E1621" s="5" t="s">
        <v>3</v>
      </c>
      <c r="F1621" s="5" t="s">
        <v>1</v>
      </c>
      <c r="G1621" s="3">
        <f t="shared" si="93"/>
        <v>2.4390243902439025E-2</v>
      </c>
      <c r="H1621" s="5" t="s">
        <v>35</v>
      </c>
      <c r="I1621" s="1">
        <v>50</v>
      </c>
      <c r="J1621" s="4">
        <v>41</v>
      </c>
      <c r="K1621" s="1">
        <v>0</v>
      </c>
      <c r="L1621" s="1">
        <f t="shared" si="91"/>
        <v>-50</v>
      </c>
      <c r="M1621" s="1">
        <f t="shared" si="92"/>
        <v>26424.32</v>
      </c>
    </row>
    <row r="1622" spans="1:13" x14ac:dyDescent="0.25">
      <c r="A1622" s="6">
        <v>45967</v>
      </c>
      <c r="B1622" t="s">
        <v>562</v>
      </c>
      <c r="C1622" s="5" t="s">
        <v>2</v>
      </c>
      <c r="D1622" s="5" t="s">
        <v>495</v>
      </c>
      <c r="E1622" s="5" t="s">
        <v>282</v>
      </c>
      <c r="F1622" s="5" t="s">
        <v>1</v>
      </c>
      <c r="G1622" s="3">
        <f t="shared" si="93"/>
        <v>1.1627906976744186E-2</v>
      </c>
      <c r="H1622" s="5" t="s">
        <v>40</v>
      </c>
      <c r="I1622" s="1">
        <v>50</v>
      </c>
      <c r="J1622" s="4">
        <v>86</v>
      </c>
      <c r="K1622" s="1">
        <v>0</v>
      </c>
      <c r="L1622" s="1">
        <f t="shared" ref="L1622:L1639" si="94">K1622-I1622</f>
        <v>-50</v>
      </c>
      <c r="M1622" s="1">
        <f t="shared" si="92"/>
        <v>26374.32</v>
      </c>
    </row>
    <row r="1623" spans="1:13" x14ac:dyDescent="0.25">
      <c r="A1623" s="6">
        <v>45967</v>
      </c>
      <c r="B1623" t="s">
        <v>486</v>
      </c>
      <c r="C1623" s="5" t="s">
        <v>2</v>
      </c>
      <c r="D1623" s="5" t="s">
        <v>495</v>
      </c>
      <c r="E1623" s="5" t="s">
        <v>282</v>
      </c>
      <c r="F1623" s="5" t="s">
        <v>1</v>
      </c>
      <c r="G1623" s="3">
        <f t="shared" si="93"/>
        <v>9.0090090090090089E-3</v>
      </c>
      <c r="H1623" s="5" t="s">
        <v>82</v>
      </c>
      <c r="I1623" s="1">
        <v>50</v>
      </c>
      <c r="J1623" s="4">
        <v>111</v>
      </c>
      <c r="K1623" s="1">
        <v>287.5</v>
      </c>
      <c r="L1623" s="1">
        <f t="shared" si="94"/>
        <v>237.5</v>
      </c>
      <c r="M1623" s="1">
        <f t="shared" si="92"/>
        <v>26611.82</v>
      </c>
    </row>
    <row r="1624" spans="1:13" x14ac:dyDescent="0.25">
      <c r="A1624" s="6">
        <v>45974</v>
      </c>
      <c r="B1624" t="s">
        <v>451</v>
      </c>
      <c r="C1624" s="5" t="s">
        <v>2</v>
      </c>
      <c r="D1624" s="5" t="s">
        <v>269</v>
      </c>
      <c r="E1624" s="5" t="s">
        <v>500</v>
      </c>
      <c r="F1624" s="5" t="s">
        <v>1</v>
      </c>
      <c r="G1624" s="3">
        <f t="shared" si="93"/>
        <v>1.4925373134328358E-2</v>
      </c>
      <c r="H1624" s="5" t="s">
        <v>40</v>
      </c>
      <c r="I1624" s="1">
        <v>50</v>
      </c>
      <c r="J1624" s="4">
        <v>67</v>
      </c>
      <c r="K1624" s="1">
        <v>0</v>
      </c>
      <c r="L1624" s="1">
        <f t="shared" si="94"/>
        <v>-50</v>
      </c>
      <c r="M1624" s="1">
        <f t="shared" si="92"/>
        <v>26561.82</v>
      </c>
    </row>
    <row r="1625" spans="1:13" x14ac:dyDescent="0.25">
      <c r="A1625" s="6">
        <v>45974</v>
      </c>
      <c r="B1625" t="s">
        <v>567</v>
      </c>
      <c r="C1625" s="5" t="s">
        <v>2</v>
      </c>
      <c r="D1625" s="5" t="s">
        <v>269</v>
      </c>
      <c r="E1625" s="5" t="s">
        <v>36</v>
      </c>
      <c r="F1625" s="5" t="s">
        <v>1</v>
      </c>
      <c r="G1625" s="3">
        <f t="shared" si="93"/>
        <v>4.4247787610619468E-3</v>
      </c>
      <c r="H1625" s="5" t="s">
        <v>77</v>
      </c>
      <c r="I1625" s="1">
        <v>50</v>
      </c>
      <c r="J1625" s="4">
        <v>226</v>
      </c>
      <c r="K1625" s="1">
        <v>0</v>
      </c>
      <c r="L1625" s="1">
        <f t="shared" si="94"/>
        <v>-50</v>
      </c>
      <c r="M1625" s="1">
        <f t="shared" si="92"/>
        <v>26511.82</v>
      </c>
    </row>
    <row r="1626" spans="1:13" x14ac:dyDescent="0.25">
      <c r="A1626" s="6">
        <v>45981</v>
      </c>
      <c r="B1626" t="s">
        <v>506</v>
      </c>
      <c r="C1626" s="5" t="s">
        <v>2</v>
      </c>
      <c r="D1626" s="5" t="s">
        <v>172</v>
      </c>
      <c r="E1626" s="5" t="s">
        <v>3</v>
      </c>
      <c r="F1626" s="5" t="s">
        <v>1</v>
      </c>
      <c r="G1626" s="3">
        <f t="shared" si="93"/>
        <v>1.9607843137254902E-2</v>
      </c>
      <c r="H1626" s="5" t="s">
        <v>125</v>
      </c>
      <c r="I1626" s="1">
        <v>50</v>
      </c>
      <c r="J1626" s="4">
        <v>51</v>
      </c>
      <c r="K1626" s="1">
        <v>337.5</v>
      </c>
      <c r="L1626" s="1">
        <f t="shared" si="94"/>
        <v>287.5</v>
      </c>
      <c r="M1626" s="1">
        <f t="shared" si="92"/>
        <v>26799.32</v>
      </c>
    </row>
    <row r="1627" spans="1:13" x14ac:dyDescent="0.25">
      <c r="A1627" s="6">
        <v>45981</v>
      </c>
      <c r="B1627" t="s">
        <v>109</v>
      </c>
      <c r="C1627" s="5" t="s">
        <v>2</v>
      </c>
      <c r="D1627" s="5" t="s">
        <v>172</v>
      </c>
      <c r="E1627" s="5" t="s">
        <v>500</v>
      </c>
      <c r="F1627" s="5" t="s">
        <v>1</v>
      </c>
      <c r="G1627" s="3">
        <f t="shared" si="93"/>
        <v>1.4925373134328358E-2</v>
      </c>
      <c r="H1627" s="5" t="s">
        <v>285</v>
      </c>
      <c r="I1627" s="1">
        <v>50</v>
      </c>
      <c r="J1627" s="4">
        <v>67</v>
      </c>
      <c r="K1627" s="1">
        <v>0</v>
      </c>
      <c r="L1627" s="1">
        <f t="shared" si="94"/>
        <v>-50</v>
      </c>
      <c r="M1627" s="1">
        <f t="shared" si="92"/>
        <v>26749.32</v>
      </c>
    </row>
    <row r="1628" spans="1:13" x14ac:dyDescent="0.25">
      <c r="A1628" s="6">
        <v>45981</v>
      </c>
      <c r="B1628" t="s">
        <v>496</v>
      </c>
      <c r="C1628" s="5" t="s">
        <v>2</v>
      </c>
      <c r="D1628" s="5" t="s">
        <v>172</v>
      </c>
      <c r="E1628" s="5" t="s">
        <v>18</v>
      </c>
      <c r="F1628" s="5" t="s">
        <v>1</v>
      </c>
      <c r="G1628" s="3">
        <f t="shared" si="93"/>
        <v>1.4925373134328358E-2</v>
      </c>
      <c r="H1628" s="5" t="s">
        <v>67</v>
      </c>
      <c r="I1628" s="1">
        <v>50</v>
      </c>
      <c r="J1628" s="4">
        <v>67</v>
      </c>
      <c r="K1628" s="1">
        <v>0</v>
      </c>
      <c r="L1628" s="1">
        <f t="shared" si="94"/>
        <v>-50</v>
      </c>
      <c r="M1628" s="1">
        <f t="shared" ref="M1628:M1639" si="95">M1627+L1628</f>
        <v>26699.32</v>
      </c>
    </row>
    <row r="1629" spans="1:13" x14ac:dyDescent="0.25">
      <c r="A1629" s="6">
        <v>45981</v>
      </c>
      <c r="B1629" t="s">
        <v>504</v>
      </c>
      <c r="C1629" s="5" t="s">
        <v>2</v>
      </c>
      <c r="D1629" s="5" t="s">
        <v>172</v>
      </c>
      <c r="E1629" s="5" t="s">
        <v>500</v>
      </c>
      <c r="F1629" s="5" t="s">
        <v>1</v>
      </c>
      <c r="G1629" s="3">
        <f t="shared" si="93"/>
        <v>1.2345679012345678E-2</v>
      </c>
      <c r="H1629" s="5" t="s">
        <v>138</v>
      </c>
      <c r="I1629" s="1">
        <v>50</v>
      </c>
      <c r="J1629" s="4">
        <v>81</v>
      </c>
      <c r="K1629" s="1">
        <v>0</v>
      </c>
      <c r="L1629" s="1">
        <f t="shared" si="94"/>
        <v>-50</v>
      </c>
      <c r="M1629" s="1">
        <f t="shared" si="95"/>
        <v>26649.32</v>
      </c>
    </row>
    <row r="1630" spans="1:13" x14ac:dyDescent="0.25">
      <c r="A1630" s="6">
        <v>45981</v>
      </c>
      <c r="B1630" t="s">
        <v>446</v>
      </c>
      <c r="C1630" s="5" t="s">
        <v>2</v>
      </c>
      <c r="D1630" s="5" t="s">
        <v>172</v>
      </c>
      <c r="E1630" s="5" t="s">
        <v>18</v>
      </c>
      <c r="F1630" s="5" t="s">
        <v>1</v>
      </c>
      <c r="G1630" s="3">
        <f t="shared" si="93"/>
        <v>1.098901098901099E-2</v>
      </c>
      <c r="H1630" s="5" t="s">
        <v>47</v>
      </c>
      <c r="I1630" s="1">
        <v>50</v>
      </c>
      <c r="J1630" s="4">
        <v>91</v>
      </c>
      <c r="K1630" s="1">
        <v>0</v>
      </c>
      <c r="L1630" s="1">
        <f t="shared" si="94"/>
        <v>-50</v>
      </c>
      <c r="M1630" s="1">
        <f t="shared" si="95"/>
        <v>26599.32</v>
      </c>
    </row>
    <row r="1631" spans="1:13" x14ac:dyDescent="0.25">
      <c r="A1631" s="6">
        <v>45995</v>
      </c>
      <c r="B1631" t="s">
        <v>435</v>
      </c>
      <c r="C1631" s="5" t="s">
        <v>2</v>
      </c>
      <c r="D1631" s="5" t="s">
        <v>181</v>
      </c>
      <c r="E1631" s="5" t="s">
        <v>282</v>
      </c>
      <c r="F1631" s="5" t="s">
        <v>1</v>
      </c>
      <c r="G1631" s="3">
        <f t="shared" si="93"/>
        <v>3.2258064516129031E-2</v>
      </c>
      <c r="H1631" s="5" t="s">
        <v>116</v>
      </c>
      <c r="I1631" s="1">
        <v>50</v>
      </c>
      <c r="J1631" s="4">
        <v>31</v>
      </c>
      <c r="K1631" s="1">
        <v>0</v>
      </c>
      <c r="L1631" s="1">
        <f t="shared" si="94"/>
        <v>-50</v>
      </c>
      <c r="M1631" s="1">
        <f t="shared" si="95"/>
        <v>26549.32</v>
      </c>
    </row>
    <row r="1632" spans="1:13" x14ac:dyDescent="0.25">
      <c r="A1632" s="6">
        <v>45995</v>
      </c>
      <c r="B1632" t="s">
        <v>504</v>
      </c>
      <c r="C1632" s="5" t="s">
        <v>2</v>
      </c>
      <c r="D1632" s="5" t="s">
        <v>181</v>
      </c>
      <c r="E1632" s="5" t="s">
        <v>282</v>
      </c>
      <c r="F1632" s="5" t="s">
        <v>1</v>
      </c>
      <c r="G1632" s="3">
        <f t="shared" si="93"/>
        <v>2.1739130434782608E-2</v>
      </c>
      <c r="H1632" s="5" t="s">
        <v>96</v>
      </c>
      <c r="I1632" s="1">
        <v>50</v>
      </c>
      <c r="J1632" s="4">
        <v>46</v>
      </c>
      <c r="K1632" s="1">
        <v>0</v>
      </c>
      <c r="L1632" s="1">
        <f t="shared" si="94"/>
        <v>-50</v>
      </c>
      <c r="M1632" s="1">
        <f t="shared" si="95"/>
        <v>26499.32</v>
      </c>
    </row>
    <row r="1633" spans="1:13" x14ac:dyDescent="0.25">
      <c r="A1633" s="6">
        <v>46002</v>
      </c>
      <c r="B1633" t="s">
        <v>559</v>
      </c>
      <c r="C1633" s="5" t="s">
        <v>2</v>
      </c>
      <c r="D1633" s="5" t="s">
        <v>498</v>
      </c>
      <c r="E1633" s="5" t="s">
        <v>282</v>
      </c>
      <c r="F1633" s="5" t="s">
        <v>1</v>
      </c>
      <c r="G1633" s="3">
        <f t="shared" ref="G1633:G1639" si="96">1/J1633</f>
        <v>2.1739130434782608E-2</v>
      </c>
      <c r="H1633" s="5" t="s">
        <v>132</v>
      </c>
      <c r="I1633" s="1">
        <v>50</v>
      </c>
      <c r="J1633" s="4">
        <v>46</v>
      </c>
      <c r="K1633" s="1">
        <v>0</v>
      </c>
      <c r="L1633" s="1">
        <f t="shared" si="94"/>
        <v>-50</v>
      </c>
      <c r="M1633" s="1">
        <f t="shared" si="95"/>
        <v>26449.32</v>
      </c>
    </row>
    <row r="1634" spans="1:13" x14ac:dyDescent="0.25">
      <c r="A1634" s="6">
        <v>46002</v>
      </c>
      <c r="B1634" t="s">
        <v>417</v>
      </c>
      <c r="C1634" s="5" t="s">
        <v>2</v>
      </c>
      <c r="D1634" s="5" t="s">
        <v>498</v>
      </c>
      <c r="E1634" s="5" t="s">
        <v>500</v>
      </c>
      <c r="F1634" s="5" t="s">
        <v>1</v>
      </c>
      <c r="G1634" s="3">
        <f t="shared" si="96"/>
        <v>1.098901098901099E-2</v>
      </c>
      <c r="H1634" s="5" t="s">
        <v>120</v>
      </c>
      <c r="I1634" s="1">
        <v>50</v>
      </c>
      <c r="J1634" s="4">
        <v>91</v>
      </c>
      <c r="K1634" s="1">
        <v>0</v>
      </c>
      <c r="L1634" s="1">
        <f t="shared" si="94"/>
        <v>-50</v>
      </c>
      <c r="M1634" s="1">
        <f t="shared" si="95"/>
        <v>26399.32</v>
      </c>
    </row>
    <row r="1635" spans="1:13" x14ac:dyDescent="0.25">
      <c r="A1635" s="6">
        <v>46002</v>
      </c>
      <c r="B1635" t="s">
        <v>312</v>
      </c>
      <c r="C1635" s="5" t="s">
        <v>2</v>
      </c>
      <c r="D1635" s="5" t="s">
        <v>498</v>
      </c>
      <c r="E1635" s="5" t="s">
        <v>36</v>
      </c>
      <c r="F1635" s="5" t="s">
        <v>1</v>
      </c>
      <c r="G1635" s="3">
        <f t="shared" si="96"/>
        <v>9.9009900990099011E-3</v>
      </c>
      <c r="H1635" s="5" t="s">
        <v>568</v>
      </c>
      <c r="I1635" s="1">
        <v>50</v>
      </c>
      <c r="J1635" s="4">
        <v>101</v>
      </c>
      <c r="K1635" s="1">
        <v>0</v>
      </c>
      <c r="L1635" s="1">
        <f t="shared" si="94"/>
        <v>-50</v>
      </c>
      <c r="M1635" s="1">
        <f t="shared" si="95"/>
        <v>26349.32</v>
      </c>
    </row>
    <row r="1636" spans="1:13" x14ac:dyDescent="0.25">
      <c r="A1636" s="6">
        <v>46002</v>
      </c>
      <c r="B1636" t="s">
        <v>443</v>
      </c>
      <c r="C1636" s="5" t="s">
        <v>2</v>
      </c>
      <c r="D1636" s="5" t="s">
        <v>498</v>
      </c>
      <c r="E1636" s="5" t="s">
        <v>3</v>
      </c>
      <c r="F1636" s="5" t="s">
        <v>1</v>
      </c>
      <c r="G1636" s="3">
        <f t="shared" si="96"/>
        <v>9.9009900990099011E-3</v>
      </c>
      <c r="H1636" s="5" t="s">
        <v>569</v>
      </c>
      <c r="I1636" s="1">
        <v>50</v>
      </c>
      <c r="J1636" s="4">
        <v>101</v>
      </c>
      <c r="K1636" s="1">
        <v>0</v>
      </c>
      <c r="L1636" s="1">
        <f t="shared" si="94"/>
        <v>-50</v>
      </c>
      <c r="M1636" s="1">
        <f t="shared" si="95"/>
        <v>26299.32</v>
      </c>
    </row>
    <row r="1637" spans="1:13" x14ac:dyDescent="0.25">
      <c r="A1637" s="6">
        <v>46002</v>
      </c>
      <c r="B1637" t="s">
        <v>497</v>
      </c>
      <c r="C1637" s="5" t="s">
        <v>2</v>
      </c>
      <c r="D1637" s="5" t="s">
        <v>498</v>
      </c>
      <c r="E1637" s="5" t="s">
        <v>500</v>
      </c>
      <c r="F1637" s="5" t="s">
        <v>1</v>
      </c>
      <c r="G1637" s="3">
        <f t="shared" si="96"/>
        <v>9.0090090090090089E-3</v>
      </c>
      <c r="H1637" s="5" t="s">
        <v>164</v>
      </c>
      <c r="I1637" s="1">
        <v>50</v>
      </c>
      <c r="J1637" s="4">
        <v>111</v>
      </c>
      <c r="K1637" s="1">
        <v>0</v>
      </c>
      <c r="L1637" s="1">
        <f t="shared" si="94"/>
        <v>-50</v>
      </c>
      <c r="M1637" s="1">
        <f t="shared" si="95"/>
        <v>26249.32</v>
      </c>
    </row>
    <row r="1638" spans="1:13" x14ac:dyDescent="0.25">
      <c r="A1638" s="6">
        <v>46002</v>
      </c>
      <c r="B1638" t="s">
        <v>389</v>
      </c>
      <c r="C1638" s="5" t="s">
        <v>2</v>
      </c>
      <c r="D1638" s="5" t="s">
        <v>498</v>
      </c>
      <c r="E1638" s="5" t="s">
        <v>18</v>
      </c>
      <c r="F1638" s="5" t="s">
        <v>1</v>
      </c>
      <c r="G1638" s="3">
        <f t="shared" si="96"/>
        <v>9.9009900990099011E-3</v>
      </c>
      <c r="H1638" s="5" t="s">
        <v>171</v>
      </c>
      <c r="I1638" s="1">
        <v>50</v>
      </c>
      <c r="J1638" s="4">
        <v>101</v>
      </c>
      <c r="K1638" s="1">
        <v>0</v>
      </c>
      <c r="L1638" s="1">
        <f t="shared" si="94"/>
        <v>-50</v>
      </c>
      <c r="M1638" s="1">
        <f t="shared" si="95"/>
        <v>26199.32</v>
      </c>
    </row>
    <row r="1639" spans="1:13" x14ac:dyDescent="0.25">
      <c r="A1639" s="6">
        <v>46002</v>
      </c>
      <c r="B1639" t="s">
        <v>570</v>
      </c>
      <c r="C1639" s="5" t="s">
        <v>2</v>
      </c>
      <c r="D1639" s="5" t="s">
        <v>498</v>
      </c>
      <c r="E1639" s="5" t="s">
        <v>3</v>
      </c>
      <c r="F1639" s="5" t="s">
        <v>1</v>
      </c>
      <c r="G1639" s="3">
        <f t="shared" si="96"/>
        <v>6.6225165562913907E-3</v>
      </c>
      <c r="H1639" s="5" t="s">
        <v>31</v>
      </c>
      <c r="I1639" s="1">
        <v>50</v>
      </c>
      <c r="J1639" s="4">
        <v>151</v>
      </c>
      <c r="K1639" s="1">
        <v>0</v>
      </c>
      <c r="L1639" s="1">
        <f t="shared" si="94"/>
        <v>-50</v>
      </c>
      <c r="M1639" s="1">
        <f t="shared" si="95"/>
        <v>26149.32</v>
      </c>
    </row>
    <row r="1658" spans="9:9" x14ac:dyDescent="0.25">
      <c r="I1658" s="3"/>
    </row>
  </sheetData>
  <autoFilter ref="A10:M782" xr:uid="{00000000-0009-0000-0000-000001000000}"/>
  <mergeCells count="1">
    <mergeCell ref="A1:M8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647"/>
  <sheetViews>
    <sheetView topLeftCell="A1623" workbookViewId="0">
      <selection activeCell="H1635" sqref="H1635"/>
    </sheetView>
  </sheetViews>
  <sheetFormatPr defaultRowHeight="15" x14ac:dyDescent="0.25"/>
  <cols>
    <col min="1" max="1" width="12.5703125" style="6" customWidth="1"/>
    <col min="2" max="2" width="28.85546875" customWidth="1"/>
    <col min="3" max="3" width="9.85546875" style="5" customWidth="1"/>
    <col min="4" max="4" width="39" style="5" customWidth="1"/>
    <col min="5" max="5" width="14" style="5" bestFit="1" customWidth="1"/>
    <col min="6" max="6" width="15.5703125" style="5" customWidth="1"/>
    <col min="7" max="7" width="7.7109375" style="3" customWidth="1"/>
    <col min="8" max="8" width="7" style="5" bestFit="1" customWidth="1"/>
    <col min="9" max="9" width="11.5703125" style="1" customWidth="1"/>
    <col min="10" max="10" width="8.28515625" style="4" bestFit="1" customWidth="1"/>
    <col min="11" max="11" width="11.28515625" style="1" customWidth="1"/>
    <col min="12" max="12" width="10.5703125" style="1" customWidth="1"/>
    <col min="13" max="13" width="11.5703125" style="1" bestFit="1" customWidth="1"/>
  </cols>
  <sheetData>
    <row r="1" spans="1:18" x14ac:dyDescent="0.25">
      <c r="A1" s="14">
        <f>SUM(L9)</f>
        <v>17760.5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Q1" s="2">
        <v>50</v>
      </c>
      <c r="R1" s="4">
        <v>1</v>
      </c>
    </row>
    <row r="2" spans="1:18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Q2" s="2">
        <v>40</v>
      </c>
      <c r="R2" s="4">
        <f>1/5*4</f>
        <v>0.8</v>
      </c>
    </row>
    <row r="3" spans="1:18" x14ac:dyDescent="0.25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Q3" s="2">
        <v>30</v>
      </c>
      <c r="R3" s="4">
        <f>1/5*3</f>
        <v>0.60000000000000009</v>
      </c>
    </row>
    <row r="4" spans="1:18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Q4" s="2">
        <v>20</v>
      </c>
      <c r="R4" s="4">
        <f>1/5*2</f>
        <v>0.4</v>
      </c>
    </row>
    <row r="5" spans="1:18" x14ac:dyDescent="0.25">
      <c r="A5" s="14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Q5" s="2">
        <v>15</v>
      </c>
      <c r="R5" s="4">
        <f>1/5*1.5</f>
        <v>0.30000000000000004</v>
      </c>
    </row>
    <row r="6" spans="1:18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Q6" s="2">
        <v>10</v>
      </c>
      <c r="R6" s="4">
        <f>1/5*1</f>
        <v>0.2</v>
      </c>
    </row>
    <row r="7" spans="1:18" x14ac:dyDescent="0.25">
      <c r="A7" s="14"/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Q7" s="2">
        <v>7.5</v>
      </c>
      <c r="R7" s="5">
        <f>1/5*0.75</f>
        <v>0.15000000000000002</v>
      </c>
    </row>
    <row r="8" spans="1:18" x14ac:dyDescent="0.25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pans="1:18" x14ac:dyDescent="0.25">
      <c r="A9" s="11">
        <f>SUM(K9-I9)</f>
        <v>17760.5</v>
      </c>
      <c r="D9" s="3">
        <f>(L9/I9)</f>
        <v>0.33725136482316637</v>
      </c>
      <c r="I9" s="1">
        <f>SUM(I11:I4460)</f>
        <v>52662.5</v>
      </c>
      <c r="K9" s="1">
        <f>SUM(K11:K4460)</f>
        <v>70423</v>
      </c>
      <c r="L9" s="1">
        <f>SUM(L11:L4460)</f>
        <v>17760.5</v>
      </c>
      <c r="Q9">
        <f>50*100</f>
        <v>5000</v>
      </c>
    </row>
    <row r="10" spans="1:18" x14ac:dyDescent="0.25">
      <c r="A10" s="10" t="s">
        <v>15</v>
      </c>
      <c r="B10" s="9" t="s">
        <v>14</v>
      </c>
      <c r="C10" s="9" t="s">
        <v>13</v>
      </c>
      <c r="D10" s="9" t="s">
        <v>12</v>
      </c>
      <c r="E10" s="9" t="s">
        <v>11</v>
      </c>
      <c r="F10" s="9" t="s">
        <v>10</v>
      </c>
      <c r="G10" s="12" t="s">
        <v>9</v>
      </c>
      <c r="H10" s="9" t="s">
        <v>8</v>
      </c>
      <c r="I10" s="7" t="s">
        <v>7</v>
      </c>
      <c r="J10" s="8" t="s">
        <v>6</v>
      </c>
      <c r="K10" s="7" t="s">
        <v>5</v>
      </c>
      <c r="L10" s="7" t="s">
        <v>4</v>
      </c>
      <c r="M10" s="7" t="s">
        <v>0</v>
      </c>
    </row>
    <row r="11" spans="1:18" x14ac:dyDescent="0.25">
      <c r="A11" s="6">
        <v>43153</v>
      </c>
      <c r="B11" t="s">
        <v>28</v>
      </c>
      <c r="C11" s="5" t="s">
        <v>2</v>
      </c>
      <c r="D11" s="5" t="s">
        <v>30</v>
      </c>
      <c r="E11" s="5" t="s">
        <v>23</v>
      </c>
      <c r="F11" s="5" t="s">
        <v>1</v>
      </c>
      <c r="G11" s="3">
        <f t="shared" ref="G11:G42" si="0">1/J11</f>
        <v>2.4390243902439025E-2</v>
      </c>
      <c r="H11" s="5" t="s">
        <v>26</v>
      </c>
      <c r="I11" s="1">
        <v>50</v>
      </c>
      <c r="J11" s="4">
        <v>41</v>
      </c>
      <c r="K11" s="1">
        <v>275</v>
      </c>
      <c r="L11" s="1">
        <f t="shared" ref="L11:L42" si="1">K11-I11</f>
        <v>225</v>
      </c>
      <c r="M11" s="1">
        <f>L11</f>
        <v>225</v>
      </c>
    </row>
    <row r="12" spans="1:18" x14ac:dyDescent="0.25">
      <c r="A12" s="6">
        <v>43153</v>
      </c>
      <c r="B12" t="s">
        <v>29</v>
      </c>
      <c r="C12" s="5" t="s">
        <v>2</v>
      </c>
      <c r="D12" s="5" t="s">
        <v>30</v>
      </c>
      <c r="E12" s="5" t="s">
        <v>16</v>
      </c>
      <c r="F12" s="5" t="s">
        <v>1</v>
      </c>
      <c r="G12" s="3">
        <f t="shared" si="0"/>
        <v>1.098901098901099E-2</v>
      </c>
      <c r="H12" s="5" t="s">
        <v>31</v>
      </c>
      <c r="I12" s="1">
        <v>30</v>
      </c>
      <c r="J12" s="4">
        <v>91</v>
      </c>
      <c r="K12" s="1">
        <v>0</v>
      </c>
      <c r="L12" s="1">
        <f t="shared" si="1"/>
        <v>-30</v>
      </c>
      <c r="M12" s="1">
        <f t="shared" ref="M12:M43" si="2">M11+L12</f>
        <v>195</v>
      </c>
    </row>
    <row r="13" spans="1:18" x14ac:dyDescent="0.25">
      <c r="A13" s="6">
        <v>43160</v>
      </c>
      <c r="B13" t="s">
        <v>34</v>
      </c>
      <c r="C13" s="5" t="s">
        <v>2</v>
      </c>
      <c r="D13" s="5" t="s">
        <v>33</v>
      </c>
      <c r="E13" s="5" t="s">
        <v>17</v>
      </c>
      <c r="F13" s="5" t="s">
        <v>1</v>
      </c>
      <c r="G13" s="3">
        <f t="shared" si="0"/>
        <v>3.8461538461538464E-2</v>
      </c>
      <c r="H13" s="5" t="s">
        <v>25</v>
      </c>
      <c r="I13" s="1">
        <v>50</v>
      </c>
      <c r="J13" s="4">
        <v>26</v>
      </c>
      <c r="K13" s="1">
        <v>800</v>
      </c>
      <c r="L13" s="1">
        <f t="shared" si="1"/>
        <v>750</v>
      </c>
      <c r="M13" s="1">
        <f t="shared" si="2"/>
        <v>945</v>
      </c>
    </row>
    <row r="14" spans="1:18" x14ac:dyDescent="0.25">
      <c r="A14" s="6">
        <v>43160</v>
      </c>
      <c r="B14" t="s">
        <v>28</v>
      </c>
      <c r="C14" s="5" t="s">
        <v>2</v>
      </c>
      <c r="D14" s="5" t="s">
        <v>33</v>
      </c>
      <c r="E14" s="5" t="s">
        <v>17</v>
      </c>
      <c r="F14" s="5" t="s">
        <v>1</v>
      </c>
      <c r="G14" s="3">
        <f t="shared" si="0"/>
        <v>3.8461538461538464E-2</v>
      </c>
      <c r="H14" s="5" t="s">
        <v>35</v>
      </c>
      <c r="I14" s="1">
        <v>50</v>
      </c>
      <c r="J14" s="4">
        <v>26</v>
      </c>
      <c r="K14" s="1">
        <v>0</v>
      </c>
      <c r="L14" s="1">
        <f t="shared" si="1"/>
        <v>-50</v>
      </c>
      <c r="M14" s="1">
        <f t="shared" si="2"/>
        <v>895</v>
      </c>
    </row>
    <row r="15" spans="1:18" x14ac:dyDescent="0.25">
      <c r="A15" s="6">
        <v>43167</v>
      </c>
      <c r="B15" t="s">
        <v>37</v>
      </c>
      <c r="C15" s="5" t="s">
        <v>2</v>
      </c>
      <c r="D15" s="5" t="s">
        <v>38</v>
      </c>
      <c r="E15" s="5" t="s">
        <v>3</v>
      </c>
      <c r="F15" s="5" t="s">
        <v>1</v>
      </c>
      <c r="G15" s="3">
        <f t="shared" si="0"/>
        <v>2.7777777777777776E-2</v>
      </c>
      <c r="H15" s="5" t="s">
        <v>41</v>
      </c>
      <c r="I15" s="1">
        <v>50</v>
      </c>
      <c r="J15" s="4">
        <v>36</v>
      </c>
      <c r="K15" s="1">
        <v>0</v>
      </c>
      <c r="L15" s="1">
        <f t="shared" si="1"/>
        <v>-50</v>
      </c>
      <c r="M15" s="1">
        <f t="shared" si="2"/>
        <v>845</v>
      </c>
    </row>
    <row r="16" spans="1:18" x14ac:dyDescent="0.25">
      <c r="A16" s="6">
        <v>43167</v>
      </c>
      <c r="B16" t="s">
        <v>39</v>
      </c>
      <c r="C16" s="5" t="s">
        <v>2</v>
      </c>
      <c r="D16" s="5" t="s">
        <v>38</v>
      </c>
      <c r="E16" s="5" t="s">
        <v>22</v>
      </c>
      <c r="F16" s="5" t="s">
        <v>1</v>
      </c>
      <c r="G16" s="3">
        <f t="shared" si="0"/>
        <v>4.9751243781094526E-3</v>
      </c>
      <c r="H16" s="5" t="s">
        <v>40</v>
      </c>
      <c r="I16" s="1">
        <v>20</v>
      </c>
      <c r="J16" s="4">
        <v>201</v>
      </c>
      <c r="K16" s="1">
        <v>0</v>
      </c>
      <c r="L16" s="1">
        <f t="shared" si="1"/>
        <v>-20</v>
      </c>
      <c r="M16" s="1">
        <f t="shared" si="2"/>
        <v>825</v>
      </c>
    </row>
    <row r="17" spans="1:13" x14ac:dyDescent="0.25">
      <c r="A17" s="6">
        <v>43174</v>
      </c>
      <c r="B17" t="s">
        <v>28</v>
      </c>
      <c r="C17" s="5" t="s">
        <v>2</v>
      </c>
      <c r="D17" s="5" t="s">
        <v>44</v>
      </c>
      <c r="E17" s="5" t="s">
        <v>21</v>
      </c>
      <c r="F17" s="5" t="s">
        <v>1</v>
      </c>
      <c r="G17" s="3">
        <f t="shared" si="0"/>
        <v>3.3333333333333333E-2</v>
      </c>
      <c r="H17" s="5" t="s">
        <v>46</v>
      </c>
      <c r="I17" s="1">
        <v>50</v>
      </c>
      <c r="J17" s="4">
        <v>30</v>
      </c>
      <c r="K17" s="1">
        <v>0</v>
      </c>
      <c r="L17" s="1">
        <f t="shared" si="1"/>
        <v>-50</v>
      </c>
      <c r="M17" s="1">
        <f t="shared" si="2"/>
        <v>775</v>
      </c>
    </row>
    <row r="18" spans="1:13" x14ac:dyDescent="0.25">
      <c r="A18" s="6">
        <v>43174</v>
      </c>
      <c r="B18" t="s">
        <v>42</v>
      </c>
      <c r="C18" s="5" t="s">
        <v>2</v>
      </c>
      <c r="D18" s="5" t="s">
        <v>44</v>
      </c>
      <c r="E18" s="5" t="s">
        <v>3</v>
      </c>
      <c r="F18" s="5" t="s">
        <v>1</v>
      </c>
      <c r="G18" s="3">
        <f t="shared" si="0"/>
        <v>1.4925373134328358E-2</v>
      </c>
      <c r="H18" s="5" t="s">
        <v>45</v>
      </c>
      <c r="I18" s="1">
        <v>30</v>
      </c>
      <c r="J18" s="4">
        <v>67</v>
      </c>
      <c r="K18" s="1">
        <v>0</v>
      </c>
      <c r="L18" s="1">
        <f t="shared" si="1"/>
        <v>-30</v>
      </c>
      <c r="M18" s="1">
        <f t="shared" si="2"/>
        <v>745</v>
      </c>
    </row>
    <row r="19" spans="1:13" x14ac:dyDescent="0.25">
      <c r="A19" s="6">
        <v>43174</v>
      </c>
      <c r="B19" t="s">
        <v>43</v>
      </c>
      <c r="C19" s="5" t="s">
        <v>2</v>
      </c>
      <c r="D19" s="5" t="s">
        <v>44</v>
      </c>
      <c r="E19" s="5" t="s">
        <v>23</v>
      </c>
      <c r="F19" s="5" t="s">
        <v>1</v>
      </c>
      <c r="G19" s="3">
        <f t="shared" si="0"/>
        <v>1.4925373134328358E-2</v>
      </c>
      <c r="H19" s="5" t="s">
        <v>47</v>
      </c>
      <c r="I19" s="1">
        <v>20</v>
      </c>
      <c r="J19" s="4">
        <v>67</v>
      </c>
      <c r="K19" s="1">
        <v>0</v>
      </c>
      <c r="L19" s="1">
        <f t="shared" si="1"/>
        <v>-20</v>
      </c>
      <c r="M19" s="1">
        <f t="shared" si="2"/>
        <v>725</v>
      </c>
    </row>
    <row r="20" spans="1:13" x14ac:dyDescent="0.25">
      <c r="A20" s="6">
        <v>43181</v>
      </c>
      <c r="B20" t="s">
        <v>49</v>
      </c>
      <c r="C20" s="5" t="s">
        <v>2</v>
      </c>
      <c r="D20" s="5" t="s">
        <v>48</v>
      </c>
      <c r="E20" s="5" t="s">
        <v>21</v>
      </c>
      <c r="F20" s="5" t="s">
        <v>1</v>
      </c>
      <c r="G20" s="3">
        <f t="shared" si="0"/>
        <v>3.0769230769230771E-2</v>
      </c>
      <c r="H20" s="5" t="s">
        <v>51</v>
      </c>
      <c r="I20" s="1">
        <v>40</v>
      </c>
      <c r="J20" s="4">
        <v>32.5</v>
      </c>
      <c r="K20" s="1">
        <v>0</v>
      </c>
      <c r="L20" s="1">
        <f t="shared" si="1"/>
        <v>-40</v>
      </c>
      <c r="M20" s="1">
        <f t="shared" si="2"/>
        <v>685</v>
      </c>
    </row>
    <row r="21" spans="1:13" x14ac:dyDescent="0.25">
      <c r="A21" s="6">
        <v>43181</v>
      </c>
      <c r="B21" t="s">
        <v>50</v>
      </c>
      <c r="C21" s="5" t="s">
        <v>2</v>
      </c>
      <c r="D21" s="5" t="s">
        <v>48</v>
      </c>
      <c r="E21" s="5" t="s">
        <v>21</v>
      </c>
      <c r="F21" s="5" t="s">
        <v>1</v>
      </c>
      <c r="G21" s="3">
        <f t="shared" si="0"/>
        <v>3.6363636363636362E-2</v>
      </c>
      <c r="H21" s="5" t="s">
        <v>51</v>
      </c>
      <c r="I21" s="1">
        <v>40</v>
      </c>
      <c r="J21" s="4">
        <v>27.5</v>
      </c>
      <c r="K21" s="1">
        <v>0</v>
      </c>
      <c r="L21" s="1">
        <f t="shared" si="1"/>
        <v>-40</v>
      </c>
      <c r="M21" s="1">
        <f t="shared" si="2"/>
        <v>645</v>
      </c>
    </row>
    <row r="22" spans="1:13" x14ac:dyDescent="0.25">
      <c r="A22" s="6">
        <v>43188</v>
      </c>
      <c r="B22" t="s">
        <v>52</v>
      </c>
      <c r="C22" s="5" t="s">
        <v>2</v>
      </c>
      <c r="D22" s="5" t="s">
        <v>53</v>
      </c>
      <c r="E22" s="5" t="s">
        <v>23</v>
      </c>
      <c r="F22" s="5" t="s">
        <v>1</v>
      </c>
      <c r="G22" s="3">
        <f t="shared" si="0"/>
        <v>9.9009900990099011E-3</v>
      </c>
      <c r="H22" s="5" t="s">
        <v>54</v>
      </c>
      <c r="I22" s="1">
        <v>20</v>
      </c>
      <c r="J22" s="4">
        <v>101</v>
      </c>
      <c r="K22" s="1">
        <v>0</v>
      </c>
      <c r="L22" s="1">
        <f t="shared" si="1"/>
        <v>-20</v>
      </c>
      <c r="M22" s="1">
        <f t="shared" si="2"/>
        <v>625</v>
      </c>
    </row>
    <row r="23" spans="1:13" x14ac:dyDescent="0.25">
      <c r="A23" s="6">
        <v>43195</v>
      </c>
      <c r="B23" t="s">
        <v>49</v>
      </c>
      <c r="C23" s="5" t="s">
        <v>2</v>
      </c>
      <c r="D23" s="5" t="s">
        <v>56</v>
      </c>
      <c r="E23" s="5" t="s">
        <v>23</v>
      </c>
      <c r="F23" s="5" t="s">
        <v>1</v>
      </c>
      <c r="G23" s="3">
        <f t="shared" si="0"/>
        <v>1.9607843137254902E-2</v>
      </c>
      <c r="H23" s="5" t="s">
        <v>25</v>
      </c>
      <c r="I23" s="1">
        <v>30</v>
      </c>
      <c r="J23" s="4">
        <v>51</v>
      </c>
      <c r="K23" s="1">
        <v>967.5</v>
      </c>
      <c r="L23" s="1">
        <f t="shared" si="1"/>
        <v>937.5</v>
      </c>
      <c r="M23" s="1">
        <f t="shared" si="2"/>
        <v>1562.5</v>
      </c>
    </row>
    <row r="24" spans="1:13" x14ac:dyDescent="0.25">
      <c r="A24" s="6">
        <v>43195</v>
      </c>
      <c r="B24" t="s">
        <v>28</v>
      </c>
      <c r="C24" s="5" t="s">
        <v>2</v>
      </c>
      <c r="D24" s="5" t="s">
        <v>56</v>
      </c>
      <c r="E24" s="5" t="s">
        <v>24</v>
      </c>
      <c r="F24" s="5" t="s">
        <v>1</v>
      </c>
      <c r="G24" s="3">
        <f t="shared" si="0"/>
        <v>1.9607843137254902E-2</v>
      </c>
      <c r="H24" s="5" t="s">
        <v>40</v>
      </c>
      <c r="I24" s="1">
        <v>30</v>
      </c>
      <c r="J24" s="4">
        <v>51</v>
      </c>
      <c r="K24" s="1">
        <v>0</v>
      </c>
      <c r="L24" s="1">
        <f t="shared" si="1"/>
        <v>-30</v>
      </c>
      <c r="M24" s="1">
        <f t="shared" si="2"/>
        <v>1532.5</v>
      </c>
    </row>
    <row r="25" spans="1:13" x14ac:dyDescent="0.25">
      <c r="A25" s="6">
        <v>43195</v>
      </c>
      <c r="B25" t="s">
        <v>55</v>
      </c>
      <c r="C25" s="5" t="s">
        <v>2</v>
      </c>
      <c r="D25" s="5" t="s">
        <v>56</v>
      </c>
      <c r="E25" s="5" t="s">
        <v>17</v>
      </c>
      <c r="F25" s="5" t="s">
        <v>1</v>
      </c>
      <c r="G25" s="3">
        <f t="shared" si="0"/>
        <v>2.4390243902439025E-2</v>
      </c>
      <c r="H25" s="5" t="s">
        <v>32</v>
      </c>
      <c r="I25" s="1">
        <v>40</v>
      </c>
      <c r="J25" s="4">
        <v>41</v>
      </c>
      <c r="K25" s="1">
        <v>189.2</v>
      </c>
      <c r="L25" s="1">
        <f t="shared" si="1"/>
        <v>149.19999999999999</v>
      </c>
      <c r="M25" s="1">
        <f t="shared" si="2"/>
        <v>1681.7</v>
      </c>
    </row>
    <row r="26" spans="1:13" x14ac:dyDescent="0.25">
      <c r="A26" s="6">
        <v>43202</v>
      </c>
      <c r="B26" t="s">
        <v>57</v>
      </c>
      <c r="C26" s="5" t="s">
        <v>2</v>
      </c>
      <c r="D26" s="5" t="s">
        <v>59</v>
      </c>
      <c r="E26" s="5" t="s">
        <v>24</v>
      </c>
      <c r="F26" s="5" t="s">
        <v>1</v>
      </c>
      <c r="G26" s="3">
        <f t="shared" si="0"/>
        <v>2.9411764705882353E-2</v>
      </c>
      <c r="H26" s="5" t="s">
        <v>40</v>
      </c>
      <c r="I26" s="1">
        <v>40</v>
      </c>
      <c r="J26" s="4">
        <v>34</v>
      </c>
      <c r="K26" s="1">
        <v>0</v>
      </c>
      <c r="L26" s="1">
        <f t="shared" si="1"/>
        <v>-40</v>
      </c>
      <c r="M26" s="1">
        <f t="shared" si="2"/>
        <v>1641.7</v>
      </c>
    </row>
    <row r="27" spans="1:13" x14ac:dyDescent="0.25">
      <c r="A27" s="6">
        <v>43202</v>
      </c>
      <c r="B27" t="s">
        <v>58</v>
      </c>
      <c r="C27" s="5" t="s">
        <v>2</v>
      </c>
      <c r="D27" s="5" t="s">
        <v>59</v>
      </c>
      <c r="E27" s="5" t="s">
        <v>36</v>
      </c>
      <c r="F27" s="5" t="s">
        <v>1</v>
      </c>
      <c r="G27" s="3">
        <f t="shared" si="0"/>
        <v>2.4390243902439025E-2</v>
      </c>
      <c r="H27" s="5" t="s">
        <v>60</v>
      </c>
      <c r="I27" s="1">
        <v>40</v>
      </c>
      <c r="J27" s="4">
        <v>41</v>
      </c>
      <c r="K27" s="1">
        <v>0</v>
      </c>
      <c r="L27" s="1">
        <f t="shared" si="1"/>
        <v>-40</v>
      </c>
      <c r="M27" s="1">
        <f t="shared" si="2"/>
        <v>1601.7</v>
      </c>
    </row>
    <row r="28" spans="1:13" x14ac:dyDescent="0.25">
      <c r="A28" s="6">
        <v>43209</v>
      </c>
      <c r="B28" t="s">
        <v>61</v>
      </c>
      <c r="C28" s="5" t="s">
        <v>2</v>
      </c>
      <c r="D28" s="5" t="s">
        <v>62</v>
      </c>
      <c r="E28" s="5" t="s">
        <v>23</v>
      </c>
      <c r="F28" s="5" t="s">
        <v>1</v>
      </c>
      <c r="G28" s="3">
        <f t="shared" si="0"/>
        <v>2.4390243902439025E-2</v>
      </c>
      <c r="H28" s="5" t="s">
        <v>63</v>
      </c>
      <c r="I28" s="1">
        <v>40</v>
      </c>
      <c r="J28" s="4">
        <v>41</v>
      </c>
      <c r="K28" s="1">
        <v>0</v>
      </c>
      <c r="L28" s="1">
        <f t="shared" si="1"/>
        <v>-40</v>
      </c>
      <c r="M28" s="1">
        <f t="shared" si="2"/>
        <v>1561.7</v>
      </c>
    </row>
    <row r="29" spans="1:13" x14ac:dyDescent="0.25">
      <c r="A29" s="6">
        <v>43223</v>
      </c>
      <c r="B29" t="s">
        <v>64</v>
      </c>
      <c r="C29" s="5" t="s">
        <v>2</v>
      </c>
      <c r="D29" s="5" t="s">
        <v>66</v>
      </c>
      <c r="E29" s="5" t="s">
        <v>20</v>
      </c>
      <c r="F29" s="5" t="s">
        <v>1</v>
      </c>
      <c r="G29" s="3">
        <f t="shared" si="0"/>
        <v>2.4390243902439025E-2</v>
      </c>
      <c r="H29" s="5" t="s">
        <v>67</v>
      </c>
      <c r="I29" s="1">
        <v>40</v>
      </c>
      <c r="J29" s="4">
        <v>41</v>
      </c>
      <c r="K29" s="1">
        <v>0</v>
      </c>
      <c r="L29" s="1">
        <f t="shared" si="1"/>
        <v>-40</v>
      </c>
      <c r="M29" s="1">
        <f t="shared" si="2"/>
        <v>1521.7</v>
      </c>
    </row>
    <row r="30" spans="1:13" x14ac:dyDescent="0.25">
      <c r="A30" s="6">
        <v>43223</v>
      </c>
      <c r="B30" t="s">
        <v>65</v>
      </c>
      <c r="C30" s="5" t="s">
        <v>2</v>
      </c>
      <c r="D30" s="5" t="s">
        <v>66</v>
      </c>
      <c r="E30" s="5" t="s">
        <v>22</v>
      </c>
      <c r="F30" s="5" t="s">
        <v>1</v>
      </c>
      <c r="G30" s="3">
        <f t="shared" si="0"/>
        <v>1.9607843137254902E-2</v>
      </c>
      <c r="H30" s="5" t="s">
        <v>40</v>
      </c>
      <c r="I30" s="1">
        <v>30</v>
      </c>
      <c r="J30" s="4">
        <v>51</v>
      </c>
      <c r="K30" s="1">
        <v>0</v>
      </c>
      <c r="L30" s="1">
        <f t="shared" si="1"/>
        <v>-30</v>
      </c>
      <c r="M30" s="1">
        <f t="shared" si="2"/>
        <v>1491.7</v>
      </c>
    </row>
    <row r="31" spans="1:13" x14ac:dyDescent="0.25">
      <c r="A31" s="6">
        <v>43223</v>
      </c>
      <c r="B31" t="s">
        <v>61</v>
      </c>
      <c r="C31" s="5" t="s">
        <v>2</v>
      </c>
      <c r="D31" s="5" t="s">
        <v>66</v>
      </c>
      <c r="E31" s="5" t="s">
        <v>23</v>
      </c>
      <c r="F31" s="5" t="s">
        <v>1</v>
      </c>
      <c r="G31" s="3">
        <f t="shared" si="0"/>
        <v>1.4925373134328358E-2</v>
      </c>
      <c r="H31" s="5" t="s">
        <v>51</v>
      </c>
      <c r="I31" s="1">
        <v>30</v>
      </c>
      <c r="J31" s="4">
        <v>67</v>
      </c>
      <c r="K31" s="1">
        <v>0</v>
      </c>
      <c r="L31" s="1">
        <f t="shared" si="1"/>
        <v>-30</v>
      </c>
      <c r="M31" s="1">
        <f t="shared" si="2"/>
        <v>1461.7</v>
      </c>
    </row>
    <row r="32" spans="1:13" x14ac:dyDescent="0.25">
      <c r="A32" s="6">
        <v>43223</v>
      </c>
      <c r="B32" t="s">
        <v>42</v>
      </c>
      <c r="C32" s="5" t="s">
        <v>2</v>
      </c>
      <c r="D32" s="5" t="s">
        <v>66</v>
      </c>
      <c r="E32" s="5" t="s">
        <v>17</v>
      </c>
      <c r="F32" s="5" t="s">
        <v>1</v>
      </c>
      <c r="G32" s="3">
        <f t="shared" si="0"/>
        <v>1.2345679012345678E-2</v>
      </c>
      <c r="H32" s="5" t="s">
        <v>68</v>
      </c>
      <c r="I32" s="1">
        <v>20</v>
      </c>
      <c r="J32" s="4">
        <v>81</v>
      </c>
      <c r="K32" s="1">
        <v>0</v>
      </c>
      <c r="L32" s="1">
        <f t="shared" si="1"/>
        <v>-20</v>
      </c>
      <c r="M32" s="1">
        <f t="shared" si="2"/>
        <v>1441.7</v>
      </c>
    </row>
    <row r="33" spans="1:13" x14ac:dyDescent="0.25">
      <c r="A33" s="6">
        <v>43230</v>
      </c>
      <c r="B33" t="s">
        <v>55</v>
      </c>
      <c r="C33" s="5" t="s">
        <v>2</v>
      </c>
      <c r="D33" s="5" t="s">
        <v>69</v>
      </c>
      <c r="E33" s="5" t="s">
        <v>21</v>
      </c>
      <c r="F33" s="5" t="s">
        <v>1</v>
      </c>
      <c r="G33" s="3">
        <f t="shared" si="0"/>
        <v>2.9411764705882353E-2</v>
      </c>
      <c r="H33" s="5" t="s">
        <v>70</v>
      </c>
      <c r="I33" s="1">
        <v>50</v>
      </c>
      <c r="J33" s="4">
        <v>34</v>
      </c>
      <c r="K33" s="1">
        <v>0</v>
      </c>
      <c r="L33" s="1">
        <f t="shared" si="1"/>
        <v>-50</v>
      </c>
      <c r="M33" s="1">
        <f t="shared" si="2"/>
        <v>1391.7</v>
      </c>
    </row>
    <row r="34" spans="1:13" x14ac:dyDescent="0.25">
      <c r="A34" s="6">
        <v>43230</v>
      </c>
      <c r="B34" t="s">
        <v>42</v>
      </c>
      <c r="C34" s="5" t="s">
        <v>2</v>
      </c>
      <c r="D34" s="5" t="s">
        <v>69</v>
      </c>
      <c r="E34" s="5" t="s">
        <v>21</v>
      </c>
      <c r="F34" s="5" t="s">
        <v>1</v>
      </c>
      <c r="G34" s="3">
        <f t="shared" si="0"/>
        <v>1.4084507042253521E-2</v>
      </c>
      <c r="H34" s="5" t="s">
        <v>71</v>
      </c>
      <c r="I34" s="1">
        <v>20</v>
      </c>
      <c r="J34" s="4">
        <v>71</v>
      </c>
      <c r="K34" s="1">
        <v>0</v>
      </c>
      <c r="L34" s="1">
        <f t="shared" si="1"/>
        <v>-20</v>
      </c>
      <c r="M34" s="1">
        <f t="shared" si="2"/>
        <v>1371.7</v>
      </c>
    </row>
    <row r="35" spans="1:13" x14ac:dyDescent="0.25">
      <c r="A35" s="6">
        <v>43244</v>
      </c>
      <c r="B35" t="s">
        <v>72</v>
      </c>
      <c r="C35" s="5" t="s">
        <v>2</v>
      </c>
      <c r="D35" s="5" t="s">
        <v>73</v>
      </c>
      <c r="E35" s="5" t="s">
        <v>23</v>
      </c>
      <c r="F35" s="5" t="s">
        <v>1</v>
      </c>
      <c r="G35" s="3">
        <f t="shared" si="0"/>
        <v>2.9411764705882353E-2</v>
      </c>
      <c r="H35" s="5" t="s">
        <v>63</v>
      </c>
      <c r="I35" s="1">
        <v>50</v>
      </c>
      <c r="J35" s="4">
        <v>34</v>
      </c>
      <c r="K35" s="1">
        <v>0</v>
      </c>
      <c r="L35" s="1">
        <f t="shared" si="1"/>
        <v>-50</v>
      </c>
      <c r="M35" s="1">
        <f t="shared" si="2"/>
        <v>1321.7</v>
      </c>
    </row>
    <row r="36" spans="1:13" x14ac:dyDescent="0.25">
      <c r="A36" s="6">
        <v>43244</v>
      </c>
      <c r="B36" t="s">
        <v>61</v>
      </c>
      <c r="C36" s="5" t="s">
        <v>2</v>
      </c>
      <c r="D36" s="5" t="s">
        <v>73</v>
      </c>
      <c r="E36" s="5" t="s">
        <v>23</v>
      </c>
      <c r="F36" s="5" t="s">
        <v>1</v>
      </c>
      <c r="G36" s="3">
        <f t="shared" si="0"/>
        <v>1.9607843137254902E-2</v>
      </c>
      <c r="H36" s="5" t="s">
        <v>63</v>
      </c>
      <c r="I36" s="1">
        <v>30</v>
      </c>
      <c r="J36" s="4">
        <v>51</v>
      </c>
      <c r="K36" s="1">
        <v>0</v>
      </c>
      <c r="L36" s="1">
        <f t="shared" si="1"/>
        <v>-30</v>
      </c>
      <c r="M36" s="1">
        <f t="shared" si="2"/>
        <v>1291.7</v>
      </c>
    </row>
    <row r="37" spans="1:13" x14ac:dyDescent="0.25">
      <c r="A37" s="6">
        <v>43244</v>
      </c>
      <c r="B37" t="s">
        <v>42</v>
      </c>
      <c r="C37" s="5" t="s">
        <v>2</v>
      </c>
      <c r="D37" s="5" t="s">
        <v>73</v>
      </c>
      <c r="E37" s="5" t="s">
        <v>3</v>
      </c>
      <c r="F37" s="5" t="s">
        <v>1</v>
      </c>
      <c r="G37" s="3">
        <f t="shared" si="0"/>
        <v>1.9607843137254902E-2</v>
      </c>
      <c r="H37" s="5" t="s">
        <v>26</v>
      </c>
      <c r="I37" s="1">
        <v>30</v>
      </c>
      <c r="J37" s="4">
        <v>51</v>
      </c>
      <c r="K37" s="1">
        <v>202.5</v>
      </c>
      <c r="L37" s="1">
        <f t="shared" si="1"/>
        <v>172.5</v>
      </c>
      <c r="M37" s="1">
        <f t="shared" si="2"/>
        <v>1464.2</v>
      </c>
    </row>
    <row r="38" spans="1:13" x14ac:dyDescent="0.25">
      <c r="A38" s="6">
        <v>43251</v>
      </c>
      <c r="B38" t="s">
        <v>74</v>
      </c>
      <c r="C38" s="5" t="s">
        <v>2</v>
      </c>
      <c r="D38" s="5" t="s">
        <v>75</v>
      </c>
      <c r="E38" s="5" t="s">
        <v>3</v>
      </c>
      <c r="F38" s="5" t="s">
        <v>1</v>
      </c>
      <c r="G38" s="3">
        <f t="shared" si="0"/>
        <v>2.1739130434782608E-2</v>
      </c>
      <c r="H38" s="5" t="s">
        <v>77</v>
      </c>
      <c r="I38" s="1">
        <v>30</v>
      </c>
      <c r="J38" s="4">
        <v>46</v>
      </c>
      <c r="K38" s="1">
        <v>0</v>
      </c>
      <c r="L38" s="1">
        <f t="shared" si="1"/>
        <v>-30</v>
      </c>
      <c r="M38" s="1">
        <f t="shared" si="2"/>
        <v>1434.2</v>
      </c>
    </row>
    <row r="39" spans="1:13" x14ac:dyDescent="0.25">
      <c r="A39" s="6">
        <v>43251</v>
      </c>
      <c r="B39" t="s">
        <v>42</v>
      </c>
      <c r="C39" s="5" t="s">
        <v>2</v>
      </c>
      <c r="D39" s="5" t="s">
        <v>75</v>
      </c>
      <c r="E39" s="5" t="s">
        <v>36</v>
      </c>
      <c r="F39" s="5" t="s">
        <v>1</v>
      </c>
      <c r="G39" s="3">
        <f t="shared" si="0"/>
        <v>1.9607843137254902E-2</v>
      </c>
      <c r="H39" s="5" t="s">
        <v>70</v>
      </c>
      <c r="I39" s="1">
        <v>30</v>
      </c>
      <c r="J39" s="4">
        <v>51</v>
      </c>
      <c r="K39" s="1">
        <v>0</v>
      </c>
      <c r="L39" s="1">
        <f t="shared" si="1"/>
        <v>-30</v>
      </c>
      <c r="M39" s="1">
        <f t="shared" si="2"/>
        <v>1404.2</v>
      </c>
    </row>
    <row r="40" spans="1:13" x14ac:dyDescent="0.25">
      <c r="A40" s="6">
        <v>43265</v>
      </c>
      <c r="B40" t="s">
        <v>72</v>
      </c>
      <c r="C40" s="5" t="s">
        <v>2</v>
      </c>
      <c r="D40" s="5" t="s">
        <v>78</v>
      </c>
      <c r="E40" s="5" t="s">
        <v>19</v>
      </c>
      <c r="F40" s="5" t="s">
        <v>1</v>
      </c>
      <c r="G40" s="3">
        <f t="shared" si="0"/>
        <v>9.9009900990099011E-3</v>
      </c>
      <c r="H40" s="5" t="s">
        <v>81</v>
      </c>
      <c r="I40" s="1">
        <v>20</v>
      </c>
      <c r="J40" s="4">
        <v>101</v>
      </c>
      <c r="K40" s="1">
        <v>0</v>
      </c>
      <c r="L40" s="1">
        <f t="shared" si="1"/>
        <v>-20</v>
      </c>
      <c r="M40" s="1">
        <f t="shared" si="2"/>
        <v>1384.2</v>
      </c>
    </row>
    <row r="41" spans="1:13" x14ac:dyDescent="0.25">
      <c r="A41" s="6">
        <v>43265</v>
      </c>
      <c r="B41" t="s">
        <v>42</v>
      </c>
      <c r="C41" s="5" t="s">
        <v>2</v>
      </c>
      <c r="D41" s="5" t="s">
        <v>78</v>
      </c>
      <c r="E41" s="5" t="s">
        <v>20</v>
      </c>
      <c r="F41" s="5" t="s">
        <v>1</v>
      </c>
      <c r="G41" s="3">
        <f t="shared" si="0"/>
        <v>7.9365079365079361E-3</v>
      </c>
      <c r="H41" s="5" t="s">
        <v>40</v>
      </c>
      <c r="I41" s="1">
        <v>15</v>
      </c>
      <c r="J41" s="4">
        <v>126</v>
      </c>
      <c r="K41" s="1">
        <v>0</v>
      </c>
      <c r="L41" s="1">
        <f t="shared" si="1"/>
        <v>-15</v>
      </c>
      <c r="M41" s="1">
        <f t="shared" si="2"/>
        <v>1369.2</v>
      </c>
    </row>
    <row r="42" spans="1:13" x14ac:dyDescent="0.25">
      <c r="A42" s="6">
        <v>43265</v>
      </c>
      <c r="B42" t="s">
        <v>55</v>
      </c>
      <c r="C42" s="5" t="s">
        <v>2</v>
      </c>
      <c r="D42" s="5" t="s">
        <v>78</v>
      </c>
      <c r="E42" s="5" t="s">
        <v>36</v>
      </c>
      <c r="F42" s="5" t="s">
        <v>1</v>
      </c>
      <c r="G42" s="3">
        <f t="shared" si="0"/>
        <v>2.9411764705882353E-2</v>
      </c>
      <c r="H42" s="5" t="s">
        <v>82</v>
      </c>
      <c r="I42" s="1">
        <v>40</v>
      </c>
      <c r="J42" s="4">
        <v>34</v>
      </c>
      <c r="K42" s="1">
        <v>0</v>
      </c>
      <c r="L42" s="1">
        <f t="shared" si="1"/>
        <v>-40</v>
      </c>
      <c r="M42" s="1">
        <f t="shared" si="2"/>
        <v>1329.2</v>
      </c>
    </row>
    <row r="43" spans="1:13" x14ac:dyDescent="0.25">
      <c r="A43" s="6">
        <v>43265</v>
      </c>
      <c r="B43" t="s">
        <v>79</v>
      </c>
      <c r="C43" s="5" t="s">
        <v>2</v>
      </c>
      <c r="D43" s="5" t="s">
        <v>78</v>
      </c>
      <c r="E43" s="5" t="s">
        <v>21</v>
      </c>
      <c r="F43" s="5" t="s">
        <v>1</v>
      </c>
      <c r="G43" s="3">
        <f t="shared" ref="G43:G74" si="3">1/J43</f>
        <v>4.7619047619047616E-2</v>
      </c>
      <c r="H43" s="5" t="s">
        <v>63</v>
      </c>
      <c r="I43" s="1">
        <v>50</v>
      </c>
      <c r="J43" s="4">
        <v>21</v>
      </c>
      <c r="K43" s="1">
        <v>0</v>
      </c>
      <c r="L43" s="1">
        <f t="shared" ref="L43:L74" si="4">K43-I43</f>
        <v>-50</v>
      </c>
      <c r="M43" s="1">
        <f t="shared" si="2"/>
        <v>1279.2</v>
      </c>
    </row>
    <row r="44" spans="1:13" x14ac:dyDescent="0.25">
      <c r="A44" s="6">
        <v>43272</v>
      </c>
      <c r="B44" t="s">
        <v>83</v>
      </c>
      <c r="C44" s="5" t="s">
        <v>2</v>
      </c>
      <c r="D44" s="5" t="s">
        <v>84</v>
      </c>
      <c r="E44" s="5" t="s">
        <v>23</v>
      </c>
      <c r="F44" s="5" t="s">
        <v>1</v>
      </c>
      <c r="G44" s="3">
        <f t="shared" si="3"/>
        <v>9.9009900990099011E-3</v>
      </c>
      <c r="H44" s="5" t="s">
        <v>86</v>
      </c>
      <c r="I44" s="1">
        <v>20</v>
      </c>
      <c r="J44" s="4">
        <v>101</v>
      </c>
      <c r="K44" s="1">
        <v>210</v>
      </c>
      <c r="L44" s="1">
        <f t="shared" si="4"/>
        <v>190</v>
      </c>
      <c r="M44" s="1">
        <f t="shared" ref="M44:M75" si="5">M43+L44</f>
        <v>1469.2</v>
      </c>
    </row>
    <row r="45" spans="1:13" x14ac:dyDescent="0.25">
      <c r="A45" s="6">
        <v>43272</v>
      </c>
      <c r="B45" t="s">
        <v>85</v>
      </c>
      <c r="C45" s="5" t="s">
        <v>2</v>
      </c>
      <c r="D45" s="5" t="s">
        <v>84</v>
      </c>
      <c r="E45" s="5" t="s">
        <v>21</v>
      </c>
      <c r="F45" s="5" t="s">
        <v>1</v>
      </c>
      <c r="G45" s="3">
        <f t="shared" si="3"/>
        <v>1.7857142857142856E-2</v>
      </c>
      <c r="H45" s="5" t="s">
        <v>87</v>
      </c>
      <c r="I45" s="1">
        <v>30</v>
      </c>
      <c r="J45" s="4">
        <v>56</v>
      </c>
      <c r="K45" s="1">
        <v>0</v>
      </c>
      <c r="L45" s="1">
        <f t="shared" si="4"/>
        <v>-30</v>
      </c>
      <c r="M45" s="1">
        <f t="shared" si="5"/>
        <v>1439.2</v>
      </c>
    </row>
    <row r="46" spans="1:13" x14ac:dyDescent="0.25">
      <c r="A46" s="6">
        <v>43279</v>
      </c>
      <c r="B46" t="s">
        <v>88</v>
      </c>
      <c r="C46" s="5" t="s">
        <v>2</v>
      </c>
      <c r="D46" s="5" t="s">
        <v>89</v>
      </c>
      <c r="E46" s="5" t="s">
        <v>23</v>
      </c>
      <c r="F46" s="5" t="s">
        <v>1</v>
      </c>
      <c r="G46" s="3">
        <f t="shared" si="3"/>
        <v>1.9607843137254902E-2</v>
      </c>
      <c r="H46" s="5" t="s">
        <v>70</v>
      </c>
      <c r="I46" s="1">
        <v>30</v>
      </c>
      <c r="J46" s="4">
        <v>51</v>
      </c>
      <c r="K46" s="1">
        <v>0</v>
      </c>
      <c r="L46" s="1">
        <f t="shared" si="4"/>
        <v>-30</v>
      </c>
      <c r="M46" s="1">
        <f t="shared" si="5"/>
        <v>1409.2</v>
      </c>
    </row>
    <row r="47" spans="1:13" x14ac:dyDescent="0.25">
      <c r="A47" s="6">
        <v>43286</v>
      </c>
      <c r="B47" t="s">
        <v>90</v>
      </c>
      <c r="C47" s="5" t="s">
        <v>2</v>
      </c>
      <c r="D47" s="5" t="s">
        <v>91</v>
      </c>
      <c r="E47" s="5" t="s">
        <v>80</v>
      </c>
      <c r="F47" s="5" t="s">
        <v>1</v>
      </c>
      <c r="G47" s="3">
        <f t="shared" si="3"/>
        <v>4.7619047619047616E-2</v>
      </c>
      <c r="H47" s="5" t="s">
        <v>92</v>
      </c>
      <c r="I47" s="1">
        <v>50</v>
      </c>
      <c r="J47" s="4">
        <v>21</v>
      </c>
      <c r="K47" s="1">
        <v>0</v>
      </c>
      <c r="L47" s="1">
        <f t="shared" si="4"/>
        <v>-50</v>
      </c>
      <c r="M47" s="1">
        <f t="shared" si="5"/>
        <v>1359.2</v>
      </c>
    </row>
    <row r="48" spans="1:13" x14ac:dyDescent="0.25">
      <c r="A48" s="6">
        <v>43300</v>
      </c>
      <c r="B48" t="s">
        <v>28</v>
      </c>
      <c r="C48" s="5" t="s">
        <v>93</v>
      </c>
      <c r="D48" s="5" t="s">
        <v>94</v>
      </c>
      <c r="E48" s="5" t="s">
        <v>3</v>
      </c>
      <c r="F48" s="5" t="s">
        <v>1</v>
      </c>
      <c r="G48" s="3">
        <f t="shared" si="3"/>
        <v>2.9411764705882353E-2</v>
      </c>
      <c r="H48" s="5" t="s">
        <v>96</v>
      </c>
      <c r="I48" s="1">
        <v>40</v>
      </c>
      <c r="J48" s="4">
        <v>34</v>
      </c>
      <c r="K48" s="1">
        <v>0</v>
      </c>
      <c r="L48" s="1">
        <f t="shared" si="4"/>
        <v>-40</v>
      </c>
      <c r="M48" s="1">
        <f t="shared" si="5"/>
        <v>1319.2</v>
      </c>
    </row>
    <row r="49" spans="1:13" x14ac:dyDescent="0.25">
      <c r="A49" s="6">
        <v>43300</v>
      </c>
      <c r="B49" t="s">
        <v>95</v>
      </c>
      <c r="C49" s="5" t="s">
        <v>93</v>
      </c>
      <c r="D49" s="5" t="s">
        <v>94</v>
      </c>
      <c r="E49" s="5" t="s">
        <v>19</v>
      </c>
      <c r="F49" s="5" t="s">
        <v>1</v>
      </c>
      <c r="G49" s="3">
        <f t="shared" si="3"/>
        <v>1.4084507042253521E-2</v>
      </c>
      <c r="H49" s="5" t="s">
        <v>40</v>
      </c>
      <c r="I49" s="1">
        <v>30</v>
      </c>
      <c r="J49" s="4">
        <v>71</v>
      </c>
      <c r="K49" s="1">
        <v>0</v>
      </c>
      <c r="L49" s="1">
        <f t="shared" si="4"/>
        <v>-30</v>
      </c>
      <c r="M49" s="1">
        <f t="shared" si="5"/>
        <v>1289.2</v>
      </c>
    </row>
    <row r="50" spans="1:13" x14ac:dyDescent="0.25">
      <c r="A50" s="6">
        <v>43300</v>
      </c>
      <c r="B50" t="s">
        <v>90</v>
      </c>
      <c r="C50" s="5" t="s">
        <v>93</v>
      </c>
      <c r="D50" s="5" t="s">
        <v>94</v>
      </c>
      <c r="E50" s="5" t="s">
        <v>3</v>
      </c>
      <c r="F50" s="5" t="s">
        <v>1</v>
      </c>
      <c r="G50" s="3">
        <f t="shared" si="3"/>
        <v>6.6225165562913907E-3</v>
      </c>
      <c r="H50" s="5" t="s">
        <v>40</v>
      </c>
      <c r="I50" s="1">
        <v>10</v>
      </c>
      <c r="J50" s="4">
        <v>151</v>
      </c>
      <c r="K50" s="1">
        <v>0</v>
      </c>
      <c r="L50" s="1">
        <f t="shared" si="4"/>
        <v>-10</v>
      </c>
      <c r="M50" s="1">
        <f t="shared" si="5"/>
        <v>1279.2</v>
      </c>
    </row>
    <row r="51" spans="1:13" x14ac:dyDescent="0.25">
      <c r="A51" s="6">
        <v>43300</v>
      </c>
      <c r="B51" t="s">
        <v>55</v>
      </c>
      <c r="C51" s="5" t="s">
        <v>93</v>
      </c>
      <c r="D51" s="5" t="s">
        <v>94</v>
      </c>
      <c r="E51" s="5" t="s">
        <v>3</v>
      </c>
      <c r="F51" s="5" t="s">
        <v>1</v>
      </c>
      <c r="G51" s="3">
        <f t="shared" si="3"/>
        <v>3.4482758620689655E-2</v>
      </c>
      <c r="H51" s="5" t="s">
        <v>97</v>
      </c>
      <c r="I51" s="1">
        <v>50</v>
      </c>
      <c r="J51" s="4">
        <v>29</v>
      </c>
      <c r="K51" s="1">
        <v>0</v>
      </c>
      <c r="L51" s="1">
        <f t="shared" si="4"/>
        <v>-50</v>
      </c>
      <c r="M51" s="1">
        <f t="shared" si="5"/>
        <v>1229.2</v>
      </c>
    </row>
    <row r="52" spans="1:13" x14ac:dyDescent="0.25">
      <c r="A52" s="6">
        <v>43307</v>
      </c>
      <c r="B52" t="s">
        <v>98</v>
      </c>
      <c r="C52" s="5" t="s">
        <v>2</v>
      </c>
      <c r="D52" s="5" t="s">
        <v>99</v>
      </c>
      <c r="E52" s="5" t="s">
        <v>19</v>
      </c>
      <c r="F52" s="5" t="s">
        <v>1</v>
      </c>
      <c r="G52" s="3">
        <f t="shared" si="3"/>
        <v>9.9009900990099011E-3</v>
      </c>
      <c r="H52" s="5" t="s">
        <v>104</v>
      </c>
      <c r="I52" s="1">
        <v>15</v>
      </c>
      <c r="J52" s="4">
        <v>101</v>
      </c>
      <c r="K52" s="1">
        <v>78.75</v>
      </c>
      <c r="L52" s="1">
        <f t="shared" si="4"/>
        <v>63.75</v>
      </c>
      <c r="M52" s="1">
        <f t="shared" si="5"/>
        <v>1292.95</v>
      </c>
    </row>
    <row r="53" spans="1:13" x14ac:dyDescent="0.25">
      <c r="A53" s="6">
        <v>43307</v>
      </c>
      <c r="B53" t="s">
        <v>100</v>
      </c>
      <c r="C53" s="5" t="s">
        <v>2</v>
      </c>
      <c r="D53" s="5" t="s">
        <v>99</v>
      </c>
      <c r="E53" s="5" t="s">
        <v>23</v>
      </c>
      <c r="F53" s="5" t="s">
        <v>1</v>
      </c>
      <c r="G53" s="3">
        <f t="shared" si="3"/>
        <v>9.9009900990099011E-3</v>
      </c>
      <c r="H53" s="5" t="s">
        <v>40</v>
      </c>
      <c r="I53" s="1">
        <v>15</v>
      </c>
      <c r="J53" s="4">
        <v>101</v>
      </c>
      <c r="K53" s="1">
        <v>0</v>
      </c>
      <c r="L53" s="1">
        <f t="shared" si="4"/>
        <v>-15</v>
      </c>
      <c r="M53" s="1">
        <f t="shared" si="5"/>
        <v>1277.95</v>
      </c>
    </row>
    <row r="54" spans="1:13" x14ac:dyDescent="0.25">
      <c r="A54" s="6">
        <v>43307</v>
      </c>
      <c r="B54" t="s">
        <v>101</v>
      </c>
      <c r="C54" s="5" t="s">
        <v>2</v>
      </c>
      <c r="D54" s="5" t="s">
        <v>99</v>
      </c>
      <c r="E54" s="5" t="s">
        <v>23</v>
      </c>
      <c r="F54" s="5" t="s">
        <v>1</v>
      </c>
      <c r="G54" s="3">
        <f t="shared" si="3"/>
        <v>4.9751243781094526E-3</v>
      </c>
      <c r="H54" s="5" t="s">
        <v>40</v>
      </c>
      <c r="I54" s="1">
        <v>10</v>
      </c>
      <c r="J54" s="4">
        <v>201</v>
      </c>
      <c r="K54" s="1">
        <v>0</v>
      </c>
      <c r="L54" s="1">
        <f t="shared" si="4"/>
        <v>-10</v>
      </c>
      <c r="M54" s="1">
        <f t="shared" si="5"/>
        <v>1267.95</v>
      </c>
    </row>
    <row r="55" spans="1:13" x14ac:dyDescent="0.25">
      <c r="A55" s="6">
        <v>43307</v>
      </c>
      <c r="B55" t="s">
        <v>102</v>
      </c>
      <c r="C55" s="5" t="s">
        <v>2</v>
      </c>
      <c r="D55" s="5" t="s">
        <v>99</v>
      </c>
      <c r="E55" s="5" t="s">
        <v>19</v>
      </c>
      <c r="F55" s="5" t="s">
        <v>1</v>
      </c>
      <c r="G55" s="3">
        <f t="shared" si="3"/>
        <v>4.9751243781094526E-3</v>
      </c>
      <c r="H55" s="5" t="s">
        <v>105</v>
      </c>
      <c r="I55" s="1">
        <v>10</v>
      </c>
      <c r="J55" s="4">
        <v>201</v>
      </c>
      <c r="K55" s="1">
        <v>0</v>
      </c>
      <c r="L55" s="1">
        <f t="shared" si="4"/>
        <v>-10</v>
      </c>
      <c r="M55" s="1">
        <f t="shared" si="5"/>
        <v>1257.95</v>
      </c>
    </row>
    <row r="56" spans="1:13" x14ac:dyDescent="0.25">
      <c r="A56" s="6">
        <v>43307</v>
      </c>
      <c r="B56" t="s">
        <v>103</v>
      </c>
      <c r="C56" s="5" t="s">
        <v>2</v>
      </c>
      <c r="D56" s="5" t="s">
        <v>99</v>
      </c>
      <c r="E56" s="5" t="s">
        <v>23</v>
      </c>
      <c r="F56" s="5" t="s">
        <v>1</v>
      </c>
      <c r="G56" s="3">
        <f t="shared" si="3"/>
        <v>7.9365079365079361E-3</v>
      </c>
      <c r="H56" s="5" t="s">
        <v>106</v>
      </c>
      <c r="I56" s="1">
        <v>15</v>
      </c>
      <c r="J56" s="4">
        <v>126</v>
      </c>
      <c r="K56" s="1">
        <v>0</v>
      </c>
      <c r="L56" s="1">
        <f t="shared" si="4"/>
        <v>-15</v>
      </c>
      <c r="M56" s="1">
        <f t="shared" si="5"/>
        <v>1242.95</v>
      </c>
    </row>
    <row r="57" spans="1:13" x14ac:dyDescent="0.25">
      <c r="A57" s="6">
        <v>43314</v>
      </c>
      <c r="B57" t="s">
        <v>107</v>
      </c>
      <c r="C57" s="5" t="s">
        <v>2</v>
      </c>
      <c r="D57" s="5" t="s">
        <v>108</v>
      </c>
      <c r="E57" s="5" t="s">
        <v>3</v>
      </c>
      <c r="F57" s="5" t="s">
        <v>1</v>
      </c>
      <c r="G57" s="3">
        <f t="shared" si="3"/>
        <v>3.2258064516129031E-2</v>
      </c>
      <c r="H57" s="5" t="s">
        <v>35</v>
      </c>
      <c r="I57" s="1">
        <v>50</v>
      </c>
      <c r="J57" s="4">
        <v>31</v>
      </c>
      <c r="K57" s="1">
        <v>0</v>
      </c>
      <c r="L57" s="1">
        <f t="shared" si="4"/>
        <v>-50</v>
      </c>
      <c r="M57" s="1">
        <f t="shared" si="5"/>
        <v>1192.95</v>
      </c>
    </row>
    <row r="58" spans="1:13" x14ac:dyDescent="0.25">
      <c r="A58" s="6">
        <v>43314</v>
      </c>
      <c r="B58" t="s">
        <v>109</v>
      </c>
      <c r="C58" s="5" t="s">
        <v>2</v>
      </c>
      <c r="D58" s="5" t="s">
        <v>111</v>
      </c>
      <c r="E58" s="5" t="s">
        <v>20</v>
      </c>
      <c r="F58" s="5" t="s">
        <v>1</v>
      </c>
      <c r="G58" s="3">
        <f t="shared" si="3"/>
        <v>1.9607843137254902E-2</v>
      </c>
      <c r="H58" s="5" t="s">
        <v>40</v>
      </c>
      <c r="I58" s="1">
        <v>30</v>
      </c>
      <c r="J58" s="4">
        <v>51</v>
      </c>
      <c r="K58" s="1">
        <v>0</v>
      </c>
      <c r="L58" s="1">
        <f t="shared" si="4"/>
        <v>-30</v>
      </c>
      <c r="M58" s="1">
        <f t="shared" si="5"/>
        <v>1162.95</v>
      </c>
    </row>
    <row r="59" spans="1:13" x14ac:dyDescent="0.25">
      <c r="A59" s="6">
        <v>43314</v>
      </c>
      <c r="B59" t="s">
        <v>110</v>
      </c>
      <c r="C59" s="5" t="s">
        <v>2</v>
      </c>
      <c r="D59" s="5" t="s">
        <v>111</v>
      </c>
      <c r="E59" s="5" t="s">
        <v>20</v>
      </c>
      <c r="F59" s="5" t="s">
        <v>1</v>
      </c>
      <c r="G59" s="3">
        <f t="shared" si="3"/>
        <v>4.7619047619047616E-2</v>
      </c>
      <c r="H59" s="5" t="s">
        <v>112</v>
      </c>
      <c r="I59" s="1">
        <v>40</v>
      </c>
      <c r="J59" s="4">
        <v>21</v>
      </c>
      <c r="K59" s="1">
        <v>0</v>
      </c>
      <c r="L59" s="1">
        <f t="shared" si="4"/>
        <v>-40</v>
      </c>
      <c r="M59" s="1">
        <f t="shared" si="5"/>
        <v>1122.95</v>
      </c>
    </row>
    <row r="60" spans="1:13" x14ac:dyDescent="0.25">
      <c r="A60" s="6">
        <v>43321</v>
      </c>
      <c r="B60" t="s">
        <v>113</v>
      </c>
      <c r="C60" s="5" t="s">
        <v>2</v>
      </c>
      <c r="D60" s="5" t="s">
        <v>115</v>
      </c>
      <c r="E60" s="5" t="s">
        <v>20</v>
      </c>
      <c r="F60" s="5" t="s">
        <v>1</v>
      </c>
      <c r="G60" s="3">
        <f t="shared" si="3"/>
        <v>4.6511627906976744E-2</v>
      </c>
      <c r="H60" s="5" t="s">
        <v>116</v>
      </c>
      <c r="I60" s="1">
        <v>50</v>
      </c>
      <c r="J60" s="4">
        <v>21.5</v>
      </c>
      <c r="K60" s="1">
        <v>0</v>
      </c>
      <c r="L60" s="1">
        <f t="shared" si="4"/>
        <v>-50</v>
      </c>
      <c r="M60" s="1">
        <f t="shared" si="5"/>
        <v>1072.95</v>
      </c>
    </row>
    <row r="61" spans="1:13" x14ac:dyDescent="0.25">
      <c r="A61" s="6">
        <v>43321</v>
      </c>
      <c r="B61" t="s">
        <v>107</v>
      </c>
      <c r="C61" s="5" t="s">
        <v>2</v>
      </c>
      <c r="D61" s="5" t="s">
        <v>115</v>
      </c>
      <c r="E61" s="5" t="s">
        <v>20</v>
      </c>
      <c r="F61" s="5" t="s">
        <v>1</v>
      </c>
      <c r="G61" s="3">
        <f t="shared" si="3"/>
        <v>4.0816326530612242E-2</v>
      </c>
      <c r="H61" s="5" t="s">
        <v>97</v>
      </c>
      <c r="I61" s="1">
        <v>50</v>
      </c>
      <c r="J61" s="4">
        <v>24.5</v>
      </c>
      <c r="K61" s="1">
        <v>0</v>
      </c>
      <c r="L61" s="1">
        <f t="shared" si="4"/>
        <v>-50</v>
      </c>
      <c r="M61" s="1">
        <f t="shared" si="5"/>
        <v>1022.95</v>
      </c>
    </row>
    <row r="62" spans="1:13" x14ac:dyDescent="0.25">
      <c r="A62" s="6">
        <v>43321</v>
      </c>
      <c r="B62" t="s">
        <v>114</v>
      </c>
      <c r="C62" s="5" t="s">
        <v>2</v>
      </c>
      <c r="D62" s="5" t="s">
        <v>115</v>
      </c>
      <c r="E62" s="5" t="s">
        <v>80</v>
      </c>
      <c r="F62" s="5" t="s">
        <v>1</v>
      </c>
      <c r="G62" s="3">
        <f t="shared" si="3"/>
        <v>9.9009900990099011E-3</v>
      </c>
      <c r="H62" s="5" t="s">
        <v>116</v>
      </c>
      <c r="I62" s="1">
        <v>20</v>
      </c>
      <c r="J62" s="4">
        <v>101</v>
      </c>
      <c r="K62" s="1">
        <v>0</v>
      </c>
      <c r="L62" s="1">
        <f t="shared" si="4"/>
        <v>-20</v>
      </c>
      <c r="M62" s="1">
        <f t="shared" si="5"/>
        <v>1002.95</v>
      </c>
    </row>
    <row r="63" spans="1:13" x14ac:dyDescent="0.25">
      <c r="A63" s="6">
        <v>43328</v>
      </c>
      <c r="B63" t="s">
        <v>117</v>
      </c>
      <c r="C63" s="5" t="s">
        <v>2</v>
      </c>
      <c r="D63" s="5" t="s">
        <v>118</v>
      </c>
      <c r="E63" s="5" t="s">
        <v>21</v>
      </c>
      <c r="F63" s="5" t="s">
        <v>1</v>
      </c>
      <c r="G63" s="3">
        <f t="shared" si="3"/>
        <v>2.1739130434782608E-2</v>
      </c>
      <c r="H63" s="5" t="s">
        <v>120</v>
      </c>
      <c r="I63" s="1">
        <v>30</v>
      </c>
      <c r="J63" s="4">
        <v>46</v>
      </c>
      <c r="K63" s="1">
        <v>0</v>
      </c>
      <c r="L63" s="1">
        <f t="shared" si="4"/>
        <v>-30</v>
      </c>
      <c r="M63" s="1">
        <f t="shared" si="5"/>
        <v>972.95</v>
      </c>
    </row>
    <row r="64" spans="1:13" x14ac:dyDescent="0.25">
      <c r="A64" s="6">
        <v>43328</v>
      </c>
      <c r="B64" t="s">
        <v>119</v>
      </c>
      <c r="C64" s="5" t="s">
        <v>2</v>
      </c>
      <c r="D64" s="5" t="s">
        <v>118</v>
      </c>
      <c r="E64" s="5" t="s">
        <v>80</v>
      </c>
      <c r="F64" s="5" t="s">
        <v>1</v>
      </c>
      <c r="G64" s="3">
        <f t="shared" si="3"/>
        <v>3.8461538461538464E-2</v>
      </c>
      <c r="H64" s="5" t="s">
        <v>121</v>
      </c>
      <c r="I64" s="1">
        <v>50</v>
      </c>
      <c r="J64" s="4">
        <v>26</v>
      </c>
      <c r="K64" s="1">
        <v>0</v>
      </c>
      <c r="L64" s="1">
        <f t="shared" si="4"/>
        <v>-50</v>
      </c>
      <c r="M64" s="1">
        <f t="shared" si="5"/>
        <v>922.95</v>
      </c>
    </row>
    <row r="65" spans="1:13" x14ac:dyDescent="0.25">
      <c r="A65" s="6">
        <v>43335</v>
      </c>
      <c r="B65" t="s">
        <v>122</v>
      </c>
      <c r="C65" s="5" t="s">
        <v>2</v>
      </c>
      <c r="D65" s="5" t="s">
        <v>123</v>
      </c>
      <c r="E65" s="5" t="s">
        <v>3</v>
      </c>
      <c r="F65" s="5" t="s">
        <v>1</v>
      </c>
      <c r="G65" s="3">
        <f t="shared" si="3"/>
        <v>1.4084507042253521E-2</v>
      </c>
      <c r="H65" s="5" t="s">
        <v>126</v>
      </c>
      <c r="I65" s="1">
        <v>30</v>
      </c>
      <c r="J65" s="4">
        <v>71</v>
      </c>
      <c r="K65" s="1">
        <v>0</v>
      </c>
      <c r="L65" s="1">
        <f t="shared" si="4"/>
        <v>-30</v>
      </c>
      <c r="M65" s="1">
        <f t="shared" si="5"/>
        <v>892.95</v>
      </c>
    </row>
    <row r="66" spans="1:13" x14ac:dyDescent="0.25">
      <c r="A66" s="6">
        <v>43335</v>
      </c>
      <c r="B66" t="s">
        <v>119</v>
      </c>
      <c r="C66" s="5" t="s">
        <v>2</v>
      </c>
      <c r="D66" s="5" t="s">
        <v>123</v>
      </c>
      <c r="E66" s="5" t="s">
        <v>19</v>
      </c>
      <c r="F66" s="5" t="s">
        <v>1</v>
      </c>
      <c r="G66" s="3">
        <f t="shared" si="3"/>
        <v>1.2345679012345678E-2</v>
      </c>
      <c r="H66" s="5" t="s">
        <v>127</v>
      </c>
      <c r="I66" s="1">
        <v>20</v>
      </c>
      <c r="J66" s="4">
        <v>81</v>
      </c>
      <c r="K66" s="1">
        <v>0</v>
      </c>
      <c r="L66" s="1">
        <f t="shared" si="4"/>
        <v>-20</v>
      </c>
      <c r="M66" s="1">
        <f t="shared" si="5"/>
        <v>872.95</v>
      </c>
    </row>
    <row r="67" spans="1:13" x14ac:dyDescent="0.25">
      <c r="A67" s="6">
        <v>43335</v>
      </c>
      <c r="B67" t="s">
        <v>124</v>
      </c>
      <c r="C67" s="5" t="s">
        <v>2</v>
      </c>
      <c r="D67" s="5" t="s">
        <v>123</v>
      </c>
      <c r="E67" s="5" t="s">
        <v>23</v>
      </c>
      <c r="F67" s="5" t="s">
        <v>1</v>
      </c>
      <c r="G67" s="3">
        <f t="shared" si="3"/>
        <v>4.7619047619047616E-2</v>
      </c>
      <c r="H67" s="5" t="s">
        <v>40</v>
      </c>
      <c r="I67" s="1">
        <v>50</v>
      </c>
      <c r="J67" s="4">
        <v>21</v>
      </c>
      <c r="K67" s="1">
        <v>0</v>
      </c>
      <c r="L67" s="1">
        <f t="shared" si="4"/>
        <v>-50</v>
      </c>
      <c r="M67" s="1">
        <f t="shared" si="5"/>
        <v>822.95</v>
      </c>
    </row>
    <row r="68" spans="1:13" x14ac:dyDescent="0.25">
      <c r="A68" s="6">
        <v>43342</v>
      </c>
      <c r="B68" t="s">
        <v>128</v>
      </c>
      <c r="C68" s="5" t="s">
        <v>2</v>
      </c>
      <c r="D68" s="5" t="s">
        <v>130</v>
      </c>
      <c r="E68" s="5" t="s">
        <v>23</v>
      </c>
      <c r="F68" s="5" t="s">
        <v>1</v>
      </c>
      <c r="G68" s="3">
        <f t="shared" si="3"/>
        <v>2.4390243902439025E-2</v>
      </c>
      <c r="H68" s="5" t="s">
        <v>125</v>
      </c>
      <c r="I68" s="1">
        <v>40</v>
      </c>
      <c r="J68" s="4">
        <v>41</v>
      </c>
      <c r="K68" s="1">
        <v>180</v>
      </c>
      <c r="L68" s="1">
        <f t="shared" si="4"/>
        <v>140</v>
      </c>
      <c r="M68" s="1">
        <f t="shared" si="5"/>
        <v>962.95</v>
      </c>
    </row>
    <row r="69" spans="1:13" x14ac:dyDescent="0.25">
      <c r="A69" s="6">
        <v>43342</v>
      </c>
      <c r="B69" t="s">
        <v>129</v>
      </c>
      <c r="C69" s="5" t="s">
        <v>2</v>
      </c>
      <c r="D69" s="5" t="s">
        <v>130</v>
      </c>
      <c r="E69" s="5" t="s">
        <v>19</v>
      </c>
      <c r="F69" s="5" t="s">
        <v>1</v>
      </c>
      <c r="G69" s="3">
        <f t="shared" si="3"/>
        <v>1.9607843137254902E-2</v>
      </c>
      <c r="H69" s="5" t="s">
        <v>132</v>
      </c>
      <c r="I69" s="1">
        <v>30</v>
      </c>
      <c r="J69" s="4">
        <v>51</v>
      </c>
      <c r="K69" s="1">
        <v>0</v>
      </c>
      <c r="L69" s="1">
        <f t="shared" si="4"/>
        <v>-30</v>
      </c>
      <c r="M69" s="1">
        <f t="shared" si="5"/>
        <v>932.95</v>
      </c>
    </row>
    <row r="70" spans="1:13" x14ac:dyDescent="0.25">
      <c r="A70" s="6">
        <v>43342</v>
      </c>
      <c r="B70" t="s">
        <v>131</v>
      </c>
      <c r="C70" s="5" t="s">
        <v>2</v>
      </c>
      <c r="D70" s="5" t="s">
        <v>130</v>
      </c>
      <c r="E70" s="5" t="s">
        <v>23</v>
      </c>
      <c r="F70" s="5" t="s">
        <v>1</v>
      </c>
      <c r="G70" s="3">
        <f t="shared" si="3"/>
        <v>3.2258064516129031E-2</v>
      </c>
      <c r="H70" s="5" t="s">
        <v>125</v>
      </c>
      <c r="I70" s="1">
        <v>50</v>
      </c>
      <c r="J70" s="4">
        <v>31</v>
      </c>
      <c r="K70" s="1">
        <v>175</v>
      </c>
      <c r="L70" s="1">
        <f t="shared" si="4"/>
        <v>125</v>
      </c>
      <c r="M70" s="1">
        <f t="shared" si="5"/>
        <v>1057.95</v>
      </c>
    </row>
    <row r="71" spans="1:13" x14ac:dyDescent="0.25">
      <c r="A71" s="6">
        <v>43349</v>
      </c>
      <c r="B71" t="s">
        <v>128</v>
      </c>
      <c r="C71" s="5" t="s">
        <v>2</v>
      </c>
      <c r="D71" s="5" t="s">
        <v>133</v>
      </c>
      <c r="E71" s="5" t="s">
        <v>23</v>
      </c>
      <c r="F71" s="5" t="s">
        <v>1</v>
      </c>
      <c r="G71" s="3">
        <f t="shared" si="3"/>
        <v>3.4482758620689655E-2</v>
      </c>
      <c r="H71" s="5" t="s">
        <v>112</v>
      </c>
      <c r="I71" s="1">
        <v>40</v>
      </c>
      <c r="J71" s="4">
        <v>29</v>
      </c>
      <c r="K71" s="1">
        <v>0</v>
      </c>
      <c r="L71" s="1">
        <f t="shared" si="4"/>
        <v>-40</v>
      </c>
      <c r="M71" s="1">
        <f t="shared" si="5"/>
        <v>1017.95</v>
      </c>
    </row>
    <row r="72" spans="1:13" x14ac:dyDescent="0.25">
      <c r="A72" s="6">
        <v>43349</v>
      </c>
      <c r="B72" t="s">
        <v>131</v>
      </c>
      <c r="C72" s="5" t="s">
        <v>2</v>
      </c>
      <c r="D72" s="5" t="s">
        <v>133</v>
      </c>
      <c r="E72" s="5" t="s">
        <v>23</v>
      </c>
      <c r="F72" s="5" t="s">
        <v>1</v>
      </c>
      <c r="G72" s="3">
        <f t="shared" si="3"/>
        <v>3.4482758620689655E-2</v>
      </c>
      <c r="H72" s="5" t="s">
        <v>104</v>
      </c>
      <c r="I72" s="1">
        <v>40</v>
      </c>
      <c r="J72" s="4">
        <v>29</v>
      </c>
      <c r="K72" s="1">
        <v>0</v>
      </c>
      <c r="L72" s="1">
        <f t="shared" si="4"/>
        <v>-40</v>
      </c>
      <c r="M72" s="1">
        <f t="shared" si="5"/>
        <v>977.95</v>
      </c>
    </row>
    <row r="73" spans="1:13" x14ac:dyDescent="0.25">
      <c r="A73" s="6">
        <v>43349</v>
      </c>
      <c r="B73" t="s">
        <v>129</v>
      </c>
      <c r="C73" s="5" t="s">
        <v>2</v>
      </c>
      <c r="D73" s="5" t="s">
        <v>133</v>
      </c>
      <c r="E73" s="5" t="s">
        <v>23</v>
      </c>
      <c r="F73" s="5" t="s">
        <v>1</v>
      </c>
      <c r="G73" s="3">
        <f t="shared" si="3"/>
        <v>1.2345679012345678E-2</v>
      </c>
      <c r="H73" s="5" t="s">
        <v>26</v>
      </c>
      <c r="I73" s="1">
        <v>30</v>
      </c>
      <c r="J73" s="4">
        <v>81</v>
      </c>
      <c r="K73" s="1">
        <v>315</v>
      </c>
      <c r="L73" s="1">
        <f t="shared" si="4"/>
        <v>285</v>
      </c>
      <c r="M73" s="1">
        <f t="shared" si="5"/>
        <v>1262.95</v>
      </c>
    </row>
    <row r="74" spans="1:13" x14ac:dyDescent="0.25">
      <c r="A74" s="6">
        <v>43349</v>
      </c>
      <c r="B74" t="s">
        <v>119</v>
      </c>
      <c r="C74" s="5" t="s">
        <v>2</v>
      </c>
      <c r="D74" s="5" t="s">
        <v>133</v>
      </c>
      <c r="E74" s="5" t="s">
        <v>19</v>
      </c>
      <c r="F74" s="5" t="s">
        <v>1</v>
      </c>
      <c r="G74" s="3">
        <f t="shared" si="3"/>
        <v>1.7094017094017096E-2</v>
      </c>
      <c r="H74" s="5" t="s">
        <v>47</v>
      </c>
      <c r="I74" s="1">
        <v>20</v>
      </c>
      <c r="J74" s="4">
        <v>58.5</v>
      </c>
      <c r="K74" s="1">
        <v>0</v>
      </c>
      <c r="L74" s="1">
        <f t="shared" si="4"/>
        <v>-20</v>
      </c>
      <c r="M74" s="1">
        <f t="shared" si="5"/>
        <v>1242.95</v>
      </c>
    </row>
    <row r="75" spans="1:13" x14ac:dyDescent="0.25">
      <c r="A75" s="6">
        <v>43349</v>
      </c>
      <c r="B75" t="s">
        <v>134</v>
      </c>
      <c r="C75" s="5" t="s">
        <v>2</v>
      </c>
      <c r="D75" s="5" t="s">
        <v>133</v>
      </c>
      <c r="E75" s="5" t="s">
        <v>23</v>
      </c>
      <c r="F75" s="5" t="s">
        <v>1</v>
      </c>
      <c r="G75" s="3">
        <f t="shared" ref="G75:G106" si="6">1/J75</f>
        <v>9.9009900990099011E-3</v>
      </c>
      <c r="H75" s="5" t="s">
        <v>87</v>
      </c>
      <c r="I75" s="1">
        <v>10</v>
      </c>
      <c r="J75" s="4">
        <v>101</v>
      </c>
      <c r="K75" s="1">
        <v>0</v>
      </c>
      <c r="L75" s="1">
        <f t="shared" ref="L75:L106" si="7">K75-I75</f>
        <v>-10</v>
      </c>
      <c r="M75" s="1">
        <f t="shared" si="5"/>
        <v>1232.95</v>
      </c>
    </row>
    <row r="76" spans="1:13" x14ac:dyDescent="0.25">
      <c r="A76" s="6">
        <v>43349</v>
      </c>
      <c r="B76" t="s">
        <v>58</v>
      </c>
      <c r="C76" s="5" t="s">
        <v>2</v>
      </c>
      <c r="D76" s="5" t="s">
        <v>133</v>
      </c>
      <c r="E76" s="5" t="s">
        <v>20</v>
      </c>
      <c r="F76" s="5" t="s">
        <v>1</v>
      </c>
      <c r="G76" s="3">
        <f t="shared" si="6"/>
        <v>1.9607843137254902E-2</v>
      </c>
      <c r="H76" s="5" t="s">
        <v>136</v>
      </c>
      <c r="I76" s="1">
        <v>30</v>
      </c>
      <c r="J76" s="4">
        <v>51</v>
      </c>
      <c r="K76" s="1">
        <v>0</v>
      </c>
      <c r="L76" s="1">
        <f t="shared" si="7"/>
        <v>-30</v>
      </c>
      <c r="M76" s="1">
        <f t="shared" ref="M76:M107" si="8">M75+L76</f>
        <v>1202.95</v>
      </c>
    </row>
    <row r="77" spans="1:13" x14ac:dyDescent="0.25">
      <c r="A77" s="6">
        <v>43349</v>
      </c>
      <c r="B77" t="s">
        <v>135</v>
      </c>
      <c r="C77" s="5" t="s">
        <v>2</v>
      </c>
      <c r="D77" s="5" t="s">
        <v>133</v>
      </c>
      <c r="E77" s="5" t="s">
        <v>20</v>
      </c>
      <c r="F77" s="5" t="s">
        <v>1</v>
      </c>
      <c r="G77" s="3">
        <f t="shared" si="6"/>
        <v>1.9607843137254902E-2</v>
      </c>
      <c r="H77" s="5" t="s">
        <v>31</v>
      </c>
      <c r="I77" s="1">
        <v>30</v>
      </c>
      <c r="J77" s="4">
        <v>51</v>
      </c>
      <c r="K77" s="1">
        <v>0</v>
      </c>
      <c r="L77" s="1">
        <f t="shared" si="7"/>
        <v>-30</v>
      </c>
      <c r="M77" s="1">
        <f t="shared" si="8"/>
        <v>1172.95</v>
      </c>
    </row>
    <row r="78" spans="1:13" x14ac:dyDescent="0.25">
      <c r="A78" s="6">
        <v>43363</v>
      </c>
      <c r="B78" t="s">
        <v>79</v>
      </c>
      <c r="C78" s="5" t="s">
        <v>2</v>
      </c>
      <c r="D78" s="5" t="s">
        <v>137</v>
      </c>
      <c r="E78" s="5" t="s">
        <v>18</v>
      </c>
      <c r="F78" s="5" t="s">
        <v>1</v>
      </c>
      <c r="G78" s="3">
        <f t="shared" si="6"/>
        <v>4.7619047619047616E-2</v>
      </c>
      <c r="H78" s="5" t="s">
        <v>138</v>
      </c>
      <c r="I78" s="1">
        <v>40</v>
      </c>
      <c r="J78" s="4">
        <v>21</v>
      </c>
      <c r="K78" s="1">
        <v>0</v>
      </c>
      <c r="L78" s="1">
        <f t="shared" si="7"/>
        <v>-40</v>
      </c>
      <c r="M78" s="1">
        <f t="shared" si="8"/>
        <v>1132.95</v>
      </c>
    </row>
    <row r="79" spans="1:13" x14ac:dyDescent="0.25">
      <c r="A79" s="6">
        <v>43363</v>
      </c>
      <c r="B79" t="s">
        <v>131</v>
      </c>
      <c r="C79" s="5" t="s">
        <v>2</v>
      </c>
      <c r="D79" s="5" t="s">
        <v>137</v>
      </c>
      <c r="E79" s="5" t="s">
        <v>18</v>
      </c>
      <c r="F79" s="5" t="s">
        <v>1</v>
      </c>
      <c r="G79" s="3">
        <f t="shared" si="6"/>
        <v>4.3478260869565216E-2</v>
      </c>
      <c r="H79" s="5" t="s">
        <v>112</v>
      </c>
      <c r="I79" s="1">
        <v>40</v>
      </c>
      <c r="J79" s="4">
        <v>23</v>
      </c>
      <c r="K79" s="1">
        <v>0</v>
      </c>
      <c r="L79" s="1">
        <f t="shared" si="7"/>
        <v>-40</v>
      </c>
      <c r="M79" s="1">
        <f t="shared" si="8"/>
        <v>1092.95</v>
      </c>
    </row>
    <row r="80" spans="1:13" x14ac:dyDescent="0.25">
      <c r="A80" s="6">
        <v>43363</v>
      </c>
      <c r="B80" t="s">
        <v>128</v>
      </c>
      <c r="C80" s="5" t="s">
        <v>2</v>
      </c>
      <c r="D80" s="5" t="s">
        <v>137</v>
      </c>
      <c r="E80" s="5" t="s">
        <v>19</v>
      </c>
      <c r="F80" s="5" t="s">
        <v>1</v>
      </c>
      <c r="G80" s="3">
        <f t="shared" si="6"/>
        <v>4.7619047619047616E-2</v>
      </c>
      <c r="H80" s="5" t="s">
        <v>125</v>
      </c>
      <c r="I80" s="1">
        <v>40</v>
      </c>
      <c r="J80" s="4">
        <v>21</v>
      </c>
      <c r="K80" s="1">
        <f>62.5+25</f>
        <v>87.5</v>
      </c>
      <c r="L80" s="1">
        <f t="shared" si="7"/>
        <v>47.5</v>
      </c>
      <c r="M80" s="1">
        <f t="shared" si="8"/>
        <v>1140.45</v>
      </c>
    </row>
    <row r="81" spans="1:13" x14ac:dyDescent="0.25">
      <c r="A81" s="6">
        <v>43363</v>
      </c>
      <c r="B81" t="s">
        <v>129</v>
      </c>
      <c r="C81" s="5" t="s">
        <v>2</v>
      </c>
      <c r="D81" s="5" t="s">
        <v>137</v>
      </c>
      <c r="E81" s="5" t="s">
        <v>23</v>
      </c>
      <c r="F81" s="5" t="s">
        <v>1</v>
      </c>
      <c r="G81" s="3">
        <f t="shared" si="6"/>
        <v>2.4390243902439025E-2</v>
      </c>
      <c r="H81" s="5" t="s">
        <v>86</v>
      </c>
      <c r="I81" s="1">
        <v>20</v>
      </c>
      <c r="J81" s="4">
        <v>41</v>
      </c>
      <c r="K81" s="1">
        <v>112.5</v>
      </c>
      <c r="L81" s="1">
        <f t="shared" si="7"/>
        <v>92.5</v>
      </c>
      <c r="M81" s="1">
        <f t="shared" si="8"/>
        <v>1232.95</v>
      </c>
    </row>
    <row r="82" spans="1:13" x14ac:dyDescent="0.25">
      <c r="A82" s="6">
        <v>43371</v>
      </c>
      <c r="B82" t="s">
        <v>79</v>
      </c>
      <c r="C82" s="5" t="s">
        <v>139</v>
      </c>
      <c r="D82" s="5" t="s">
        <v>140</v>
      </c>
      <c r="E82" s="5" t="s">
        <v>20</v>
      </c>
      <c r="F82" s="5" t="s">
        <v>1</v>
      </c>
      <c r="G82" s="3">
        <f t="shared" si="6"/>
        <v>7.6923076923076927E-2</v>
      </c>
      <c r="H82" s="5" t="s">
        <v>142</v>
      </c>
      <c r="I82" s="1">
        <v>50</v>
      </c>
      <c r="J82" s="4">
        <v>13</v>
      </c>
      <c r="K82" s="1">
        <v>0</v>
      </c>
      <c r="L82" s="1">
        <f t="shared" si="7"/>
        <v>-50</v>
      </c>
      <c r="M82" s="1">
        <f t="shared" si="8"/>
        <v>1182.95</v>
      </c>
    </row>
    <row r="83" spans="1:13" x14ac:dyDescent="0.25">
      <c r="A83" s="6">
        <v>43371</v>
      </c>
      <c r="B83" t="s">
        <v>124</v>
      </c>
      <c r="C83" s="5" t="s">
        <v>139</v>
      </c>
      <c r="D83" s="5" t="s">
        <v>141</v>
      </c>
      <c r="E83" s="5" t="s">
        <v>18</v>
      </c>
      <c r="F83" s="5" t="s">
        <v>1</v>
      </c>
      <c r="G83" s="3">
        <f t="shared" si="6"/>
        <v>0.1</v>
      </c>
      <c r="H83" s="5" t="s">
        <v>142</v>
      </c>
      <c r="I83" s="1">
        <v>50</v>
      </c>
      <c r="J83" s="4">
        <v>10</v>
      </c>
      <c r="K83" s="1">
        <v>0</v>
      </c>
      <c r="L83" s="1">
        <f t="shared" si="7"/>
        <v>-50</v>
      </c>
      <c r="M83" s="1">
        <f t="shared" si="8"/>
        <v>1132.95</v>
      </c>
    </row>
    <row r="84" spans="1:13" x14ac:dyDescent="0.25">
      <c r="A84" s="6">
        <v>43377</v>
      </c>
      <c r="B84" t="s">
        <v>143</v>
      </c>
      <c r="C84" s="5" t="s">
        <v>2</v>
      </c>
      <c r="D84" s="5" t="s">
        <v>145</v>
      </c>
      <c r="E84" s="5" t="s">
        <v>23</v>
      </c>
      <c r="F84" s="5" t="s">
        <v>1</v>
      </c>
      <c r="G84" s="3">
        <f t="shared" si="6"/>
        <v>1.4925373134328358E-2</v>
      </c>
      <c r="H84" s="5" t="s">
        <v>25</v>
      </c>
      <c r="I84" s="1">
        <v>20</v>
      </c>
      <c r="J84" s="4">
        <v>67</v>
      </c>
      <c r="K84" s="1">
        <v>812</v>
      </c>
      <c r="L84" s="1">
        <f t="shared" si="7"/>
        <v>792</v>
      </c>
      <c r="M84" s="1">
        <f t="shared" si="8"/>
        <v>1924.95</v>
      </c>
    </row>
    <row r="85" spans="1:13" x14ac:dyDescent="0.25">
      <c r="A85" s="6">
        <v>43377</v>
      </c>
      <c r="B85" t="s">
        <v>144</v>
      </c>
      <c r="C85" s="5" t="s">
        <v>2</v>
      </c>
      <c r="D85" s="5" t="s">
        <v>145</v>
      </c>
      <c r="E85" s="5" t="s">
        <v>23</v>
      </c>
      <c r="F85" s="5" t="s">
        <v>1</v>
      </c>
      <c r="G85" s="3">
        <f t="shared" si="6"/>
        <v>7.9365079365079361E-3</v>
      </c>
      <c r="H85" s="5" t="s">
        <v>40</v>
      </c>
      <c r="I85" s="1">
        <v>10</v>
      </c>
      <c r="J85" s="4">
        <v>126</v>
      </c>
      <c r="K85" s="1">
        <v>0</v>
      </c>
      <c r="L85" s="1">
        <f t="shared" si="7"/>
        <v>-10</v>
      </c>
      <c r="M85" s="1">
        <f t="shared" si="8"/>
        <v>1914.95</v>
      </c>
    </row>
    <row r="86" spans="1:13" x14ac:dyDescent="0.25">
      <c r="A86" s="6">
        <v>43377</v>
      </c>
      <c r="B86" t="s">
        <v>146</v>
      </c>
      <c r="C86" s="5" t="s">
        <v>2</v>
      </c>
      <c r="D86" s="5" t="s">
        <v>145</v>
      </c>
      <c r="E86" s="5" t="s">
        <v>19</v>
      </c>
      <c r="F86" s="5" t="s">
        <v>1</v>
      </c>
      <c r="G86" s="3">
        <f t="shared" si="6"/>
        <v>7.9365079365079361E-3</v>
      </c>
      <c r="H86" s="5" t="s">
        <v>147</v>
      </c>
      <c r="I86" s="1">
        <v>7.5</v>
      </c>
      <c r="J86" s="4">
        <v>126</v>
      </c>
      <c r="K86" s="1">
        <v>0</v>
      </c>
      <c r="L86" s="1">
        <f t="shared" si="7"/>
        <v>-7.5</v>
      </c>
      <c r="M86" s="1">
        <f t="shared" si="8"/>
        <v>1907.45</v>
      </c>
    </row>
    <row r="87" spans="1:13" x14ac:dyDescent="0.25">
      <c r="A87" s="6">
        <v>43377</v>
      </c>
      <c r="B87" t="s">
        <v>85</v>
      </c>
      <c r="C87" s="5" t="s">
        <v>2</v>
      </c>
      <c r="D87" s="5" t="s">
        <v>145</v>
      </c>
      <c r="E87" s="5" t="s">
        <v>19</v>
      </c>
      <c r="F87" s="5" t="s">
        <v>1</v>
      </c>
      <c r="G87" s="3">
        <f t="shared" si="6"/>
        <v>1.9607843137254902E-2</v>
      </c>
      <c r="H87" s="5" t="s">
        <v>40</v>
      </c>
      <c r="I87" s="1">
        <v>20</v>
      </c>
      <c r="J87" s="4">
        <v>51</v>
      </c>
      <c r="K87" s="1">
        <v>0</v>
      </c>
      <c r="L87" s="1">
        <f t="shared" si="7"/>
        <v>-20</v>
      </c>
      <c r="M87" s="1">
        <f t="shared" si="8"/>
        <v>1887.45</v>
      </c>
    </row>
    <row r="88" spans="1:13" x14ac:dyDescent="0.25">
      <c r="A88" s="6">
        <v>43384</v>
      </c>
      <c r="B88" t="s">
        <v>148</v>
      </c>
      <c r="C88" s="5" t="s">
        <v>2</v>
      </c>
      <c r="D88" s="5" t="s">
        <v>149</v>
      </c>
      <c r="E88" s="5" t="s">
        <v>19</v>
      </c>
      <c r="F88" s="5" t="s">
        <v>1</v>
      </c>
      <c r="G88" s="3">
        <f t="shared" si="6"/>
        <v>5.2631578947368418E-2</v>
      </c>
      <c r="H88" s="5" t="s">
        <v>150</v>
      </c>
      <c r="I88" s="1">
        <v>50</v>
      </c>
      <c r="J88" s="4">
        <v>19</v>
      </c>
      <c r="K88" s="1">
        <v>0</v>
      </c>
      <c r="L88" s="1">
        <f t="shared" si="7"/>
        <v>-50</v>
      </c>
      <c r="M88" s="1">
        <f t="shared" si="8"/>
        <v>1837.45</v>
      </c>
    </row>
    <row r="89" spans="1:13" x14ac:dyDescent="0.25">
      <c r="A89" s="6">
        <v>43384</v>
      </c>
      <c r="B89" t="s">
        <v>122</v>
      </c>
      <c r="C89" s="5" t="s">
        <v>2</v>
      </c>
      <c r="D89" s="5" t="s">
        <v>149</v>
      </c>
      <c r="E89" s="5" t="s">
        <v>20</v>
      </c>
      <c r="F89" s="5" t="s">
        <v>1</v>
      </c>
      <c r="G89" s="3">
        <f t="shared" si="6"/>
        <v>4.3478260869565216E-2</v>
      </c>
      <c r="H89" s="5" t="s">
        <v>32</v>
      </c>
      <c r="I89" s="1">
        <v>40</v>
      </c>
      <c r="J89" s="4">
        <v>23</v>
      </c>
      <c r="K89" s="1">
        <v>26</v>
      </c>
      <c r="L89" s="1">
        <f t="shared" si="7"/>
        <v>-14</v>
      </c>
      <c r="M89" s="1">
        <f t="shared" si="8"/>
        <v>1823.45</v>
      </c>
    </row>
    <row r="90" spans="1:13" x14ac:dyDescent="0.25">
      <c r="A90" s="6">
        <v>43391</v>
      </c>
      <c r="B90" t="s">
        <v>151</v>
      </c>
      <c r="C90" s="5" t="s">
        <v>2</v>
      </c>
      <c r="D90" s="5" t="s">
        <v>153</v>
      </c>
      <c r="E90" s="5" t="s">
        <v>23</v>
      </c>
      <c r="F90" s="5" t="s">
        <v>1</v>
      </c>
      <c r="G90" s="3">
        <f t="shared" si="6"/>
        <v>1.2345679012345678E-2</v>
      </c>
      <c r="H90" s="5" t="s">
        <v>154</v>
      </c>
      <c r="I90" s="1">
        <v>20</v>
      </c>
      <c r="J90" s="4">
        <v>81</v>
      </c>
      <c r="K90" s="1">
        <v>0</v>
      </c>
      <c r="L90" s="1">
        <f t="shared" si="7"/>
        <v>-20</v>
      </c>
      <c r="M90" s="1">
        <f t="shared" si="8"/>
        <v>1803.45</v>
      </c>
    </row>
    <row r="91" spans="1:13" x14ac:dyDescent="0.25">
      <c r="A91" s="6">
        <v>43391</v>
      </c>
      <c r="B91" t="s">
        <v>152</v>
      </c>
      <c r="C91" s="5" t="s">
        <v>2</v>
      </c>
      <c r="D91" s="5" t="s">
        <v>153</v>
      </c>
      <c r="E91" s="5" t="s">
        <v>19</v>
      </c>
      <c r="F91" s="5" t="s">
        <v>1</v>
      </c>
      <c r="G91" s="3">
        <f t="shared" si="6"/>
        <v>1.6393442622950821E-2</v>
      </c>
      <c r="H91" s="5" t="s">
        <v>155</v>
      </c>
      <c r="I91" s="1">
        <v>20</v>
      </c>
      <c r="J91" s="4">
        <v>61</v>
      </c>
      <c r="K91" s="1">
        <v>0</v>
      </c>
      <c r="L91" s="1">
        <f t="shared" si="7"/>
        <v>-20</v>
      </c>
      <c r="M91" s="1">
        <f t="shared" si="8"/>
        <v>1783.45</v>
      </c>
    </row>
    <row r="92" spans="1:13" x14ac:dyDescent="0.25">
      <c r="A92" s="6">
        <v>43391</v>
      </c>
      <c r="B92" t="s">
        <v>148</v>
      </c>
      <c r="C92" s="5" t="s">
        <v>2</v>
      </c>
      <c r="D92" s="5" t="s">
        <v>153</v>
      </c>
      <c r="E92" s="5" t="s">
        <v>23</v>
      </c>
      <c r="F92" s="5" t="s">
        <v>1</v>
      </c>
      <c r="G92" s="3">
        <f t="shared" si="6"/>
        <v>2.9411764705882353E-2</v>
      </c>
      <c r="H92" s="5" t="s">
        <v>126</v>
      </c>
      <c r="I92" s="1">
        <v>40</v>
      </c>
      <c r="J92" s="4">
        <v>34</v>
      </c>
      <c r="K92" s="1">
        <v>0</v>
      </c>
      <c r="L92" s="1">
        <f t="shared" si="7"/>
        <v>-40</v>
      </c>
      <c r="M92" s="1">
        <f t="shared" si="8"/>
        <v>1743.45</v>
      </c>
    </row>
    <row r="93" spans="1:13" x14ac:dyDescent="0.25">
      <c r="A93" s="6">
        <v>43391</v>
      </c>
      <c r="B93" t="s">
        <v>83</v>
      </c>
      <c r="C93" s="5" t="s">
        <v>2</v>
      </c>
      <c r="D93" s="5" t="s">
        <v>153</v>
      </c>
      <c r="E93" s="5" t="s">
        <v>20</v>
      </c>
      <c r="F93" s="5" t="s">
        <v>1</v>
      </c>
      <c r="G93" s="3">
        <f t="shared" si="6"/>
        <v>1.4925373134328358E-2</v>
      </c>
      <c r="H93" s="5" t="s">
        <v>70</v>
      </c>
      <c r="I93" s="1">
        <v>20</v>
      </c>
      <c r="J93" s="4">
        <v>67</v>
      </c>
      <c r="K93" s="1">
        <v>0</v>
      </c>
      <c r="L93" s="1">
        <f t="shared" si="7"/>
        <v>-20</v>
      </c>
      <c r="M93" s="1">
        <f t="shared" si="8"/>
        <v>1723.45</v>
      </c>
    </row>
    <row r="94" spans="1:13" x14ac:dyDescent="0.25">
      <c r="A94" s="6">
        <v>43398</v>
      </c>
      <c r="B94" t="s">
        <v>156</v>
      </c>
      <c r="C94" s="5" t="s">
        <v>2</v>
      </c>
      <c r="D94" s="5" t="s">
        <v>158</v>
      </c>
      <c r="E94" s="5" t="s">
        <v>23</v>
      </c>
      <c r="F94" s="5" t="s">
        <v>1</v>
      </c>
      <c r="G94" s="3">
        <f t="shared" si="6"/>
        <v>1.2345679012345678E-2</v>
      </c>
      <c r="H94" s="5" t="s">
        <v>121</v>
      </c>
      <c r="I94" s="1">
        <v>20</v>
      </c>
      <c r="J94" s="4">
        <v>81</v>
      </c>
      <c r="K94" s="1">
        <v>0</v>
      </c>
      <c r="L94" s="1">
        <f t="shared" si="7"/>
        <v>-20</v>
      </c>
      <c r="M94" s="1">
        <f t="shared" si="8"/>
        <v>1703.45</v>
      </c>
    </row>
    <row r="95" spans="1:13" x14ac:dyDescent="0.25">
      <c r="A95" s="6">
        <v>43398</v>
      </c>
      <c r="B95" t="s">
        <v>157</v>
      </c>
      <c r="C95" s="5" t="s">
        <v>2</v>
      </c>
      <c r="D95" s="5" t="s">
        <v>158</v>
      </c>
      <c r="E95" s="5" t="s">
        <v>23</v>
      </c>
      <c r="F95" s="5" t="s">
        <v>1</v>
      </c>
      <c r="G95" s="3">
        <f t="shared" si="6"/>
        <v>6.6225165562913907E-3</v>
      </c>
      <c r="H95" s="5" t="s">
        <v>164</v>
      </c>
      <c r="I95" s="1">
        <v>10</v>
      </c>
      <c r="J95" s="4">
        <v>151</v>
      </c>
      <c r="K95" s="1">
        <v>0</v>
      </c>
      <c r="L95" s="1">
        <f t="shared" si="7"/>
        <v>-10</v>
      </c>
      <c r="M95" s="1">
        <f t="shared" si="8"/>
        <v>1693.45</v>
      </c>
    </row>
    <row r="96" spans="1:13" x14ac:dyDescent="0.25">
      <c r="A96" s="6">
        <v>43398</v>
      </c>
      <c r="B96" t="s">
        <v>107</v>
      </c>
      <c r="C96" s="5" t="s">
        <v>2</v>
      </c>
      <c r="D96" s="5" t="s">
        <v>158</v>
      </c>
      <c r="E96" s="5" t="s">
        <v>23</v>
      </c>
      <c r="F96" s="5" t="s">
        <v>1</v>
      </c>
      <c r="G96" s="3">
        <f t="shared" si="6"/>
        <v>4.7619047619047616E-2</v>
      </c>
      <c r="H96" s="5" t="s">
        <v>138</v>
      </c>
      <c r="I96" s="1">
        <v>40</v>
      </c>
      <c r="J96" s="4">
        <v>21</v>
      </c>
      <c r="K96" s="1">
        <v>0</v>
      </c>
      <c r="L96" s="1">
        <f t="shared" si="7"/>
        <v>-40</v>
      </c>
      <c r="M96" s="1">
        <f t="shared" si="8"/>
        <v>1653.45</v>
      </c>
    </row>
    <row r="97" spans="1:13" x14ac:dyDescent="0.25">
      <c r="A97" s="6">
        <v>43398</v>
      </c>
      <c r="B97" t="s">
        <v>135</v>
      </c>
      <c r="C97" s="5" t="s">
        <v>2</v>
      </c>
      <c r="D97" s="5" t="s">
        <v>158</v>
      </c>
      <c r="E97" s="5" t="s">
        <v>23</v>
      </c>
      <c r="F97" s="5" t="s">
        <v>1</v>
      </c>
      <c r="G97" s="3">
        <f t="shared" si="6"/>
        <v>2.9411764705882353E-2</v>
      </c>
      <c r="H97" s="5" t="s">
        <v>163</v>
      </c>
      <c r="I97" s="1">
        <v>40</v>
      </c>
      <c r="J97" s="4">
        <v>34</v>
      </c>
      <c r="K97" s="1">
        <v>0</v>
      </c>
      <c r="L97" s="1">
        <f t="shared" si="7"/>
        <v>-40</v>
      </c>
      <c r="M97" s="1">
        <f t="shared" si="8"/>
        <v>1613.45</v>
      </c>
    </row>
    <row r="98" spans="1:13" x14ac:dyDescent="0.25">
      <c r="A98" s="6">
        <v>43398</v>
      </c>
      <c r="B98" t="s">
        <v>160</v>
      </c>
      <c r="C98" s="5" t="s">
        <v>2</v>
      </c>
      <c r="D98" s="5" t="s">
        <v>159</v>
      </c>
      <c r="E98" s="5" t="s">
        <v>36</v>
      </c>
      <c r="F98" s="5" t="s">
        <v>1</v>
      </c>
      <c r="G98" s="3">
        <f t="shared" si="6"/>
        <v>1.9607843137254902E-2</v>
      </c>
      <c r="H98" s="5" t="s">
        <v>165</v>
      </c>
      <c r="I98" s="1">
        <v>20</v>
      </c>
      <c r="J98" s="4">
        <v>51</v>
      </c>
      <c r="K98" s="1">
        <v>0</v>
      </c>
      <c r="L98" s="1">
        <f t="shared" si="7"/>
        <v>-20</v>
      </c>
      <c r="M98" s="1">
        <f t="shared" si="8"/>
        <v>1593.45</v>
      </c>
    </row>
    <row r="99" spans="1:13" x14ac:dyDescent="0.25">
      <c r="A99" s="6">
        <v>43398</v>
      </c>
      <c r="B99" t="s">
        <v>161</v>
      </c>
      <c r="C99" s="5" t="s">
        <v>2</v>
      </c>
      <c r="D99" s="5" t="s">
        <v>159</v>
      </c>
      <c r="E99" s="5" t="s">
        <v>19</v>
      </c>
      <c r="F99" s="5" t="s">
        <v>1</v>
      </c>
      <c r="G99" s="3">
        <f t="shared" si="6"/>
        <v>2.9411764705882353E-2</v>
      </c>
      <c r="H99" s="5" t="s">
        <v>40</v>
      </c>
      <c r="I99" s="1">
        <v>30</v>
      </c>
      <c r="J99" s="4">
        <v>34</v>
      </c>
      <c r="K99" s="1">
        <v>0</v>
      </c>
      <c r="L99" s="1">
        <f t="shared" si="7"/>
        <v>-30</v>
      </c>
      <c r="M99" s="1">
        <f t="shared" si="8"/>
        <v>1563.45</v>
      </c>
    </row>
    <row r="100" spans="1:13" x14ac:dyDescent="0.25">
      <c r="A100" s="6">
        <v>43398</v>
      </c>
      <c r="B100" t="s">
        <v>162</v>
      </c>
      <c r="C100" s="5" t="s">
        <v>2</v>
      </c>
      <c r="D100" s="5" t="s">
        <v>159</v>
      </c>
      <c r="E100" s="5" t="s">
        <v>20</v>
      </c>
      <c r="F100" s="5" t="s">
        <v>1</v>
      </c>
      <c r="G100" s="3">
        <f t="shared" si="6"/>
        <v>3.4482758620689655E-2</v>
      </c>
      <c r="H100" s="5" t="s">
        <v>40</v>
      </c>
      <c r="I100" s="1">
        <v>40</v>
      </c>
      <c r="J100" s="4">
        <v>29</v>
      </c>
      <c r="K100" s="1">
        <v>0</v>
      </c>
      <c r="L100" s="1">
        <f t="shared" si="7"/>
        <v>-40</v>
      </c>
      <c r="M100" s="1">
        <f t="shared" si="8"/>
        <v>1523.45</v>
      </c>
    </row>
    <row r="101" spans="1:13" x14ac:dyDescent="0.25">
      <c r="A101" s="6">
        <v>43405</v>
      </c>
      <c r="B101" t="s">
        <v>122</v>
      </c>
      <c r="C101" s="5" t="s">
        <v>2</v>
      </c>
      <c r="D101" s="5" t="s">
        <v>167</v>
      </c>
      <c r="E101" s="5" t="s">
        <v>27</v>
      </c>
      <c r="F101" s="5" t="s">
        <v>1</v>
      </c>
      <c r="G101" s="3">
        <f t="shared" si="6"/>
        <v>4.7619047619047616E-2</v>
      </c>
      <c r="H101" s="5" t="s">
        <v>92</v>
      </c>
      <c r="I101" s="1">
        <v>40</v>
      </c>
      <c r="J101" s="4">
        <v>21</v>
      </c>
      <c r="K101" s="1">
        <v>0</v>
      </c>
      <c r="L101" s="1">
        <f t="shared" si="7"/>
        <v>-40</v>
      </c>
      <c r="M101" s="1">
        <f t="shared" si="8"/>
        <v>1483.45</v>
      </c>
    </row>
    <row r="102" spans="1:13" x14ac:dyDescent="0.25">
      <c r="A102" s="6">
        <v>43405</v>
      </c>
      <c r="B102" t="s">
        <v>166</v>
      </c>
      <c r="C102" s="5" t="s">
        <v>2</v>
      </c>
      <c r="D102" s="5" t="s">
        <v>167</v>
      </c>
      <c r="E102" s="5" t="s">
        <v>23</v>
      </c>
      <c r="F102" s="5" t="s">
        <v>1</v>
      </c>
      <c r="G102" s="3">
        <f t="shared" si="6"/>
        <v>1.2345679012345678E-2</v>
      </c>
      <c r="H102" s="5" t="s">
        <v>40</v>
      </c>
      <c r="I102" s="1">
        <v>20</v>
      </c>
      <c r="J102" s="4">
        <v>81</v>
      </c>
      <c r="K102" s="1">
        <v>0</v>
      </c>
      <c r="L102" s="1">
        <f t="shared" si="7"/>
        <v>-20</v>
      </c>
      <c r="M102" s="1">
        <f t="shared" si="8"/>
        <v>1463.45</v>
      </c>
    </row>
    <row r="103" spans="1:13" x14ac:dyDescent="0.25">
      <c r="A103" s="6">
        <v>43405</v>
      </c>
      <c r="B103" t="s">
        <v>168</v>
      </c>
      <c r="C103" s="5" t="s">
        <v>2</v>
      </c>
      <c r="D103" s="5" t="s">
        <v>167</v>
      </c>
      <c r="E103" s="5" t="s">
        <v>23</v>
      </c>
      <c r="F103" s="5" t="s">
        <v>1</v>
      </c>
      <c r="G103" s="3">
        <f t="shared" si="6"/>
        <v>1.2345679012345678E-2</v>
      </c>
      <c r="H103" s="5" t="s">
        <v>112</v>
      </c>
      <c r="I103" s="1">
        <v>20</v>
      </c>
      <c r="J103" s="4">
        <v>81</v>
      </c>
      <c r="K103" s="1">
        <v>0</v>
      </c>
      <c r="L103" s="1">
        <f t="shared" si="7"/>
        <v>-20</v>
      </c>
      <c r="M103" s="1">
        <f t="shared" si="8"/>
        <v>1443.45</v>
      </c>
    </row>
    <row r="104" spans="1:13" x14ac:dyDescent="0.25">
      <c r="A104" s="6">
        <v>43412</v>
      </c>
      <c r="B104" t="s">
        <v>122</v>
      </c>
      <c r="C104" s="5" t="s">
        <v>2</v>
      </c>
      <c r="D104" s="5" t="s">
        <v>169</v>
      </c>
      <c r="E104" s="5" t="s">
        <v>19</v>
      </c>
      <c r="F104" s="5" t="s">
        <v>1</v>
      </c>
      <c r="G104" s="3">
        <f t="shared" si="6"/>
        <v>4.7619047619047616E-2</v>
      </c>
      <c r="H104" s="5" t="s">
        <v>47</v>
      </c>
      <c r="I104" s="1">
        <v>40</v>
      </c>
      <c r="J104" s="4">
        <v>21</v>
      </c>
      <c r="K104" s="1">
        <v>0</v>
      </c>
      <c r="L104" s="1">
        <f t="shared" si="7"/>
        <v>-40</v>
      </c>
      <c r="M104" s="1">
        <f t="shared" si="8"/>
        <v>1403.45</v>
      </c>
    </row>
    <row r="105" spans="1:13" x14ac:dyDescent="0.25">
      <c r="A105" s="6">
        <v>43412</v>
      </c>
      <c r="B105" t="s">
        <v>151</v>
      </c>
      <c r="C105" s="5" t="s">
        <v>2</v>
      </c>
      <c r="D105" s="5" t="s">
        <v>169</v>
      </c>
      <c r="E105" s="5" t="s">
        <v>20</v>
      </c>
      <c r="F105" s="5" t="s">
        <v>1</v>
      </c>
      <c r="G105" s="3">
        <f t="shared" si="6"/>
        <v>2.1739130434782608E-2</v>
      </c>
      <c r="H105" s="5" t="s">
        <v>67</v>
      </c>
      <c r="I105" s="1">
        <v>30</v>
      </c>
      <c r="J105" s="4">
        <v>46</v>
      </c>
      <c r="K105" s="1">
        <v>0</v>
      </c>
      <c r="L105" s="1">
        <f t="shared" si="7"/>
        <v>-30</v>
      </c>
      <c r="M105" s="1">
        <f t="shared" si="8"/>
        <v>1373.45</v>
      </c>
    </row>
    <row r="106" spans="1:13" x14ac:dyDescent="0.25">
      <c r="A106" s="6">
        <v>43412</v>
      </c>
      <c r="B106" t="s">
        <v>170</v>
      </c>
      <c r="C106" s="5" t="s">
        <v>2</v>
      </c>
      <c r="D106" s="5" t="s">
        <v>169</v>
      </c>
      <c r="E106" s="5" t="s">
        <v>23</v>
      </c>
      <c r="F106" s="5" t="s">
        <v>1</v>
      </c>
      <c r="G106" s="3">
        <f t="shared" si="6"/>
        <v>2.1739130434782608E-2</v>
      </c>
      <c r="H106" s="5" t="s">
        <v>82</v>
      </c>
      <c r="I106" s="1">
        <v>20</v>
      </c>
      <c r="J106" s="4">
        <v>46</v>
      </c>
      <c r="K106" s="1">
        <v>25</v>
      </c>
      <c r="L106" s="1">
        <f t="shared" si="7"/>
        <v>5</v>
      </c>
      <c r="M106" s="1">
        <f t="shared" si="8"/>
        <v>1378.45</v>
      </c>
    </row>
    <row r="107" spans="1:13" x14ac:dyDescent="0.25">
      <c r="A107" s="6">
        <v>43412</v>
      </c>
      <c r="B107" t="s">
        <v>103</v>
      </c>
      <c r="C107" s="5" t="s">
        <v>2</v>
      </c>
      <c r="D107" s="5" t="s">
        <v>169</v>
      </c>
      <c r="E107" s="5" t="s">
        <v>20</v>
      </c>
      <c r="F107" s="5" t="s">
        <v>1</v>
      </c>
      <c r="G107" s="3">
        <f t="shared" ref="G107:G180" si="9">1/J107</f>
        <v>1.9607843137254902E-2</v>
      </c>
      <c r="H107" s="5" t="s">
        <v>171</v>
      </c>
      <c r="I107" s="1">
        <v>20</v>
      </c>
      <c r="J107" s="4">
        <v>51</v>
      </c>
      <c r="K107" s="1">
        <v>0</v>
      </c>
      <c r="L107" s="1">
        <f t="shared" ref="L107:L137" si="10">K107-I107</f>
        <v>-20</v>
      </c>
      <c r="M107" s="1">
        <f t="shared" si="8"/>
        <v>1358.45</v>
      </c>
    </row>
    <row r="108" spans="1:13" x14ac:dyDescent="0.25">
      <c r="A108" s="6">
        <v>43412</v>
      </c>
      <c r="B108" t="s">
        <v>83</v>
      </c>
      <c r="C108" s="5" t="s">
        <v>2</v>
      </c>
      <c r="D108" s="5" t="s">
        <v>169</v>
      </c>
      <c r="E108" s="5" t="s">
        <v>23</v>
      </c>
      <c r="F108" s="5" t="s">
        <v>1</v>
      </c>
      <c r="G108" s="3">
        <f t="shared" si="9"/>
        <v>1.4925373134328358E-2</v>
      </c>
      <c r="H108" s="5" t="s">
        <v>126</v>
      </c>
      <c r="I108" s="1">
        <v>20</v>
      </c>
      <c r="J108" s="4">
        <v>67</v>
      </c>
      <c r="K108" s="1">
        <v>0</v>
      </c>
      <c r="L108" s="1">
        <f t="shared" si="10"/>
        <v>-20</v>
      </c>
      <c r="M108" s="1">
        <f t="shared" ref="M108:M137" si="11">M107+L108</f>
        <v>1338.45</v>
      </c>
    </row>
    <row r="109" spans="1:13" x14ac:dyDescent="0.25">
      <c r="A109" s="6">
        <v>43419</v>
      </c>
      <c r="B109" t="s">
        <v>151</v>
      </c>
      <c r="C109" s="5" t="s">
        <v>93</v>
      </c>
      <c r="D109" s="5" t="s">
        <v>174</v>
      </c>
      <c r="E109" s="5" t="s">
        <v>20</v>
      </c>
      <c r="F109" s="5" t="s">
        <v>1</v>
      </c>
      <c r="G109" s="3">
        <f t="shared" si="9"/>
        <v>4.7619047619047616E-2</v>
      </c>
      <c r="H109" s="5" t="s">
        <v>25</v>
      </c>
      <c r="I109" s="1">
        <v>40</v>
      </c>
      <c r="J109" s="4">
        <v>21</v>
      </c>
      <c r="K109" s="1">
        <v>480</v>
      </c>
      <c r="L109" s="1">
        <f t="shared" si="10"/>
        <v>440</v>
      </c>
      <c r="M109" s="1">
        <f t="shared" si="11"/>
        <v>1778.45</v>
      </c>
    </row>
    <row r="110" spans="1:13" x14ac:dyDescent="0.25">
      <c r="A110" s="6">
        <v>43419</v>
      </c>
      <c r="B110" t="s">
        <v>161</v>
      </c>
      <c r="C110" s="5" t="s">
        <v>2</v>
      </c>
      <c r="D110" s="5" t="s">
        <v>172</v>
      </c>
      <c r="E110" s="5" t="s">
        <v>3</v>
      </c>
      <c r="F110" s="5" t="s">
        <v>1</v>
      </c>
      <c r="G110" s="3">
        <f t="shared" si="9"/>
        <v>1.9607843137254902E-2</v>
      </c>
      <c r="H110" s="5" t="s">
        <v>70</v>
      </c>
      <c r="I110" s="1">
        <v>30</v>
      </c>
      <c r="J110" s="4">
        <v>51</v>
      </c>
      <c r="K110" s="1">
        <v>0</v>
      </c>
      <c r="L110" s="1">
        <f t="shared" si="10"/>
        <v>-30</v>
      </c>
      <c r="M110" s="1">
        <f t="shared" si="11"/>
        <v>1748.45</v>
      </c>
    </row>
    <row r="111" spans="1:13" x14ac:dyDescent="0.25">
      <c r="A111" s="6">
        <v>43419</v>
      </c>
      <c r="B111" t="s">
        <v>173</v>
      </c>
      <c r="C111" s="5" t="s">
        <v>2</v>
      </c>
      <c r="D111" s="5" t="s">
        <v>172</v>
      </c>
      <c r="E111" s="5" t="s">
        <v>22</v>
      </c>
      <c r="F111" s="5" t="s">
        <v>1</v>
      </c>
      <c r="G111" s="3">
        <f t="shared" si="9"/>
        <v>6.6225165562913907E-3</v>
      </c>
      <c r="H111" s="5" t="s">
        <v>40</v>
      </c>
      <c r="I111" s="1">
        <v>10</v>
      </c>
      <c r="J111" s="4">
        <v>151</v>
      </c>
      <c r="K111" s="1">
        <v>0</v>
      </c>
      <c r="L111" s="1">
        <f t="shared" si="10"/>
        <v>-10</v>
      </c>
      <c r="M111" s="1">
        <f t="shared" si="11"/>
        <v>1738.45</v>
      </c>
    </row>
    <row r="112" spans="1:13" x14ac:dyDescent="0.25">
      <c r="A112" s="6">
        <v>43426</v>
      </c>
      <c r="B112" t="s">
        <v>175</v>
      </c>
      <c r="C112" s="5" t="s">
        <v>2</v>
      </c>
      <c r="D112" s="5" t="s">
        <v>178</v>
      </c>
      <c r="E112" s="5" t="s">
        <v>3</v>
      </c>
      <c r="F112" s="5" t="s">
        <v>1</v>
      </c>
      <c r="G112" s="3">
        <f t="shared" si="9"/>
        <v>3.4482758620689655E-2</v>
      </c>
      <c r="H112" s="5" t="s">
        <v>92</v>
      </c>
      <c r="I112" s="1">
        <v>20</v>
      </c>
      <c r="J112" s="4">
        <v>29</v>
      </c>
      <c r="K112" s="1">
        <v>0</v>
      </c>
      <c r="L112" s="1">
        <f t="shared" si="10"/>
        <v>-20</v>
      </c>
      <c r="M112" s="1">
        <f t="shared" si="11"/>
        <v>1718.45</v>
      </c>
    </row>
    <row r="113" spans="1:13" x14ac:dyDescent="0.25">
      <c r="A113" s="6">
        <v>43426</v>
      </c>
      <c r="B113" t="s">
        <v>76</v>
      </c>
      <c r="C113" s="5" t="s">
        <v>2</v>
      </c>
      <c r="D113" s="5" t="s">
        <v>178</v>
      </c>
      <c r="E113" s="5" t="s">
        <v>20</v>
      </c>
      <c r="F113" s="5" t="s">
        <v>1</v>
      </c>
      <c r="G113" s="3">
        <f t="shared" si="9"/>
        <v>6.6666666666666666E-2</v>
      </c>
      <c r="H113" s="5" t="s">
        <v>82</v>
      </c>
      <c r="I113" s="1">
        <v>40</v>
      </c>
      <c r="J113" s="4">
        <v>15</v>
      </c>
      <c r="K113" s="1">
        <v>0</v>
      </c>
      <c r="L113" s="1">
        <f t="shared" si="10"/>
        <v>-40</v>
      </c>
      <c r="M113" s="1">
        <f t="shared" si="11"/>
        <v>1678.45</v>
      </c>
    </row>
    <row r="114" spans="1:13" x14ac:dyDescent="0.25">
      <c r="A114" s="6">
        <v>43426</v>
      </c>
      <c r="B114" t="s">
        <v>176</v>
      </c>
      <c r="C114" s="5" t="s">
        <v>2</v>
      </c>
      <c r="D114" s="5" t="s">
        <v>178</v>
      </c>
      <c r="E114" s="5" t="s">
        <v>18</v>
      </c>
      <c r="F114" s="5" t="s">
        <v>1</v>
      </c>
      <c r="G114" s="3">
        <f t="shared" si="9"/>
        <v>5.2631578947368418E-2</v>
      </c>
      <c r="H114" s="5" t="s">
        <v>179</v>
      </c>
      <c r="I114" s="1">
        <v>30</v>
      </c>
      <c r="J114" s="4">
        <v>19</v>
      </c>
      <c r="K114" s="1">
        <v>0</v>
      </c>
      <c r="L114" s="1">
        <f t="shared" si="10"/>
        <v>-30</v>
      </c>
      <c r="M114" s="1">
        <f t="shared" si="11"/>
        <v>1648.45</v>
      </c>
    </row>
    <row r="115" spans="1:13" x14ac:dyDescent="0.25">
      <c r="A115" s="6">
        <v>43426</v>
      </c>
      <c r="B115" t="s">
        <v>177</v>
      </c>
      <c r="C115" s="5" t="s">
        <v>2</v>
      </c>
      <c r="D115" s="5" t="s">
        <v>178</v>
      </c>
      <c r="E115" s="5" t="s">
        <v>3</v>
      </c>
      <c r="F115" s="5" t="s">
        <v>1</v>
      </c>
      <c r="G115" s="3">
        <f t="shared" si="9"/>
        <v>0.1111111111111111</v>
      </c>
      <c r="H115" s="5" t="s">
        <v>51</v>
      </c>
      <c r="I115" s="1">
        <v>40</v>
      </c>
      <c r="J115" s="4">
        <v>9</v>
      </c>
      <c r="K115" s="1">
        <v>0</v>
      </c>
      <c r="L115" s="1">
        <f t="shared" si="10"/>
        <v>-40</v>
      </c>
      <c r="M115" s="1">
        <f t="shared" si="11"/>
        <v>1608.45</v>
      </c>
    </row>
    <row r="116" spans="1:13" x14ac:dyDescent="0.25">
      <c r="A116" s="6">
        <v>43433</v>
      </c>
      <c r="B116" t="s">
        <v>122</v>
      </c>
      <c r="C116" s="5" t="s">
        <v>2</v>
      </c>
      <c r="D116" s="5" t="s">
        <v>181</v>
      </c>
      <c r="E116" s="5" t="s">
        <v>36</v>
      </c>
      <c r="F116" s="5" t="s">
        <v>1</v>
      </c>
      <c r="G116" s="3">
        <f t="shared" si="9"/>
        <v>2.8571428571428571E-2</v>
      </c>
      <c r="H116" s="5" t="s">
        <v>104</v>
      </c>
      <c r="I116" s="1">
        <v>30</v>
      </c>
      <c r="J116" s="4">
        <v>35</v>
      </c>
      <c r="K116" s="1">
        <v>0</v>
      </c>
      <c r="L116" s="1">
        <f t="shared" si="10"/>
        <v>-30</v>
      </c>
      <c r="M116" s="1">
        <f t="shared" si="11"/>
        <v>1578.45</v>
      </c>
    </row>
    <row r="117" spans="1:13" x14ac:dyDescent="0.25">
      <c r="A117" s="6">
        <v>43433</v>
      </c>
      <c r="B117" t="s">
        <v>180</v>
      </c>
      <c r="C117" s="5" t="s">
        <v>2</v>
      </c>
      <c r="D117" s="5" t="s">
        <v>181</v>
      </c>
      <c r="E117" s="5" t="s">
        <v>22</v>
      </c>
      <c r="F117" s="5" t="s">
        <v>1</v>
      </c>
      <c r="G117" s="3">
        <f t="shared" si="9"/>
        <v>2.7777777777777776E-2</v>
      </c>
      <c r="H117" s="5" t="s">
        <v>112</v>
      </c>
      <c r="I117" s="1">
        <v>30</v>
      </c>
      <c r="J117" s="4">
        <v>36</v>
      </c>
      <c r="K117" s="1">
        <v>0</v>
      </c>
      <c r="L117" s="1">
        <f t="shared" si="10"/>
        <v>-30</v>
      </c>
      <c r="M117" s="1">
        <f t="shared" si="11"/>
        <v>1548.45</v>
      </c>
    </row>
    <row r="118" spans="1:13" x14ac:dyDescent="0.25">
      <c r="A118" s="6">
        <v>43433</v>
      </c>
      <c r="B118" t="s">
        <v>49</v>
      </c>
      <c r="C118" s="5" t="s">
        <v>2</v>
      </c>
      <c r="D118" s="5" t="s">
        <v>181</v>
      </c>
      <c r="E118" s="5" t="s">
        <v>3</v>
      </c>
      <c r="F118" s="5" t="s">
        <v>1</v>
      </c>
      <c r="G118" s="3">
        <f t="shared" si="9"/>
        <v>4.7619047619047616E-2</v>
      </c>
      <c r="H118" s="5" t="s">
        <v>121</v>
      </c>
      <c r="I118" s="1">
        <v>40</v>
      </c>
      <c r="J118" s="4">
        <v>21</v>
      </c>
      <c r="K118" s="1">
        <v>0</v>
      </c>
      <c r="L118" s="1">
        <f t="shared" si="10"/>
        <v>-40</v>
      </c>
      <c r="M118" s="1">
        <f t="shared" si="11"/>
        <v>1508.45</v>
      </c>
    </row>
    <row r="119" spans="1:13" x14ac:dyDescent="0.25">
      <c r="A119" s="6">
        <v>43433</v>
      </c>
      <c r="B119" t="s">
        <v>28</v>
      </c>
      <c r="C119" s="5" t="s">
        <v>2</v>
      </c>
      <c r="D119" s="5" t="s">
        <v>181</v>
      </c>
      <c r="E119" s="5" t="s">
        <v>22</v>
      </c>
      <c r="F119" s="5" t="s">
        <v>1</v>
      </c>
      <c r="G119" s="3">
        <f t="shared" si="9"/>
        <v>2.9411764705882353E-2</v>
      </c>
      <c r="H119" s="5" t="s">
        <v>104</v>
      </c>
      <c r="I119" s="1">
        <v>30</v>
      </c>
      <c r="J119" s="4">
        <v>34</v>
      </c>
      <c r="K119" s="1">
        <v>0</v>
      </c>
      <c r="L119" s="1">
        <f t="shared" si="10"/>
        <v>-30</v>
      </c>
      <c r="M119" s="1">
        <f t="shared" si="11"/>
        <v>1478.45</v>
      </c>
    </row>
    <row r="120" spans="1:13" x14ac:dyDescent="0.25">
      <c r="A120" s="6">
        <v>43468</v>
      </c>
      <c r="B120" t="s">
        <v>95</v>
      </c>
      <c r="C120" s="5" t="s">
        <v>2</v>
      </c>
      <c r="D120" s="5" t="s">
        <v>182</v>
      </c>
      <c r="E120" s="5" t="s">
        <v>23</v>
      </c>
      <c r="F120" s="5" t="s">
        <v>1</v>
      </c>
      <c r="G120" s="3">
        <f t="shared" si="9"/>
        <v>2.4390243902439025E-2</v>
      </c>
      <c r="H120" s="5" t="s">
        <v>183</v>
      </c>
      <c r="I120" s="1">
        <v>30</v>
      </c>
      <c r="J120" s="4">
        <v>41</v>
      </c>
      <c r="K120" s="1">
        <v>0</v>
      </c>
      <c r="L120" s="1">
        <f t="shared" si="10"/>
        <v>-30</v>
      </c>
      <c r="M120" s="1">
        <f t="shared" si="11"/>
        <v>1448.45</v>
      </c>
    </row>
    <row r="121" spans="1:13" x14ac:dyDescent="0.25">
      <c r="A121" s="6">
        <v>43468</v>
      </c>
      <c r="B121" t="s">
        <v>122</v>
      </c>
      <c r="C121" s="5" t="s">
        <v>2</v>
      </c>
      <c r="D121" s="5" t="s">
        <v>182</v>
      </c>
      <c r="E121" s="5" t="s">
        <v>3</v>
      </c>
      <c r="F121" s="5" t="s">
        <v>1</v>
      </c>
      <c r="G121" s="3">
        <f t="shared" si="9"/>
        <v>3.8461538461538464E-2</v>
      </c>
      <c r="H121" s="5" t="s">
        <v>86</v>
      </c>
      <c r="I121" s="1">
        <v>40</v>
      </c>
      <c r="J121" s="4">
        <v>26</v>
      </c>
      <c r="K121" s="1">
        <v>145</v>
      </c>
      <c r="L121" s="1">
        <f t="shared" si="10"/>
        <v>105</v>
      </c>
      <c r="M121" s="1">
        <f t="shared" si="11"/>
        <v>1553.45</v>
      </c>
    </row>
    <row r="122" spans="1:13" x14ac:dyDescent="0.25">
      <c r="A122" s="6">
        <v>43468</v>
      </c>
      <c r="B122" t="s">
        <v>49</v>
      </c>
      <c r="C122" s="5" t="s">
        <v>2</v>
      </c>
      <c r="D122" s="5" t="s">
        <v>182</v>
      </c>
      <c r="E122" s="5" t="s">
        <v>20</v>
      </c>
      <c r="F122" s="5" t="s">
        <v>1</v>
      </c>
      <c r="G122" s="3">
        <f t="shared" si="9"/>
        <v>5.8823529411764705E-2</v>
      </c>
      <c r="H122" s="5" t="s">
        <v>150</v>
      </c>
      <c r="I122" s="1">
        <v>50</v>
      </c>
      <c r="J122" s="4">
        <v>17</v>
      </c>
      <c r="K122" s="1">
        <v>0</v>
      </c>
      <c r="L122" s="1">
        <f t="shared" si="10"/>
        <v>-50</v>
      </c>
      <c r="M122" s="1">
        <f t="shared" si="11"/>
        <v>1503.45</v>
      </c>
    </row>
    <row r="123" spans="1:13" x14ac:dyDescent="0.25">
      <c r="A123" s="6">
        <v>43475</v>
      </c>
      <c r="B123" t="s">
        <v>184</v>
      </c>
      <c r="C123" s="5" t="s">
        <v>2</v>
      </c>
      <c r="D123" s="5" t="s">
        <v>185</v>
      </c>
      <c r="E123" s="5" t="s">
        <v>3</v>
      </c>
      <c r="F123" s="5" t="s">
        <v>1</v>
      </c>
      <c r="G123" s="3">
        <f t="shared" si="9"/>
        <v>3.2258064516129031E-2</v>
      </c>
      <c r="H123" s="5" t="s">
        <v>54</v>
      </c>
      <c r="I123" s="1">
        <v>50</v>
      </c>
      <c r="J123" s="4">
        <v>31</v>
      </c>
      <c r="K123" s="1">
        <v>0</v>
      </c>
      <c r="L123" s="1">
        <f t="shared" si="10"/>
        <v>-50</v>
      </c>
      <c r="M123" s="1">
        <f t="shared" si="11"/>
        <v>1453.45</v>
      </c>
    </row>
    <row r="124" spans="1:13" x14ac:dyDescent="0.25">
      <c r="A124" s="6">
        <v>43475</v>
      </c>
      <c r="B124" t="s">
        <v>186</v>
      </c>
      <c r="C124" s="5" t="s">
        <v>2</v>
      </c>
      <c r="D124" s="5" t="s">
        <v>185</v>
      </c>
      <c r="E124" s="5" t="s">
        <v>19</v>
      </c>
      <c r="F124" s="5" t="s">
        <v>1</v>
      </c>
      <c r="G124" s="3">
        <f t="shared" si="9"/>
        <v>1.6393442622950821E-2</v>
      </c>
      <c r="H124" s="5" t="s">
        <v>187</v>
      </c>
      <c r="I124" s="1">
        <v>20</v>
      </c>
      <c r="J124" s="4">
        <v>61</v>
      </c>
      <c r="K124" s="1">
        <v>0</v>
      </c>
      <c r="L124" s="1">
        <f t="shared" si="10"/>
        <v>-20</v>
      </c>
      <c r="M124" s="1">
        <f t="shared" si="11"/>
        <v>1433.45</v>
      </c>
    </row>
    <row r="125" spans="1:13" x14ac:dyDescent="0.25">
      <c r="A125" s="6">
        <v>43475</v>
      </c>
      <c r="B125" t="s">
        <v>151</v>
      </c>
      <c r="C125" s="5" t="s">
        <v>2</v>
      </c>
      <c r="D125" s="5" t="s">
        <v>185</v>
      </c>
      <c r="E125" s="5" t="s">
        <v>23</v>
      </c>
      <c r="F125" s="5" t="s">
        <v>1</v>
      </c>
      <c r="G125" s="3">
        <f t="shared" si="9"/>
        <v>1.9607843137254902E-2</v>
      </c>
      <c r="H125" s="5" t="s">
        <v>31</v>
      </c>
      <c r="I125" s="1">
        <v>20</v>
      </c>
      <c r="J125" s="4">
        <v>51</v>
      </c>
      <c r="K125" s="1">
        <v>0</v>
      </c>
      <c r="L125" s="1">
        <f t="shared" si="10"/>
        <v>-20</v>
      </c>
      <c r="M125" s="1">
        <f t="shared" si="11"/>
        <v>1413.45</v>
      </c>
    </row>
    <row r="126" spans="1:13" x14ac:dyDescent="0.25">
      <c r="A126" s="6">
        <v>43475</v>
      </c>
      <c r="B126" t="s">
        <v>170</v>
      </c>
      <c r="C126" s="5" t="s">
        <v>2</v>
      </c>
      <c r="D126" s="5" t="s">
        <v>185</v>
      </c>
      <c r="E126" s="5" t="s">
        <v>3</v>
      </c>
      <c r="F126" s="5" t="s">
        <v>1</v>
      </c>
      <c r="G126" s="3">
        <f t="shared" si="9"/>
        <v>1.9607843137254902E-2</v>
      </c>
      <c r="H126" s="5" t="s">
        <v>188</v>
      </c>
      <c r="I126" s="1">
        <v>20</v>
      </c>
      <c r="J126" s="4">
        <v>51</v>
      </c>
      <c r="K126" s="1">
        <v>0</v>
      </c>
      <c r="L126" s="1">
        <f t="shared" si="10"/>
        <v>-20</v>
      </c>
      <c r="M126" s="1">
        <f t="shared" si="11"/>
        <v>1393.45</v>
      </c>
    </row>
    <row r="127" spans="1:13" x14ac:dyDescent="0.25">
      <c r="A127" s="6">
        <v>43482</v>
      </c>
      <c r="B127" t="s">
        <v>186</v>
      </c>
      <c r="C127" s="5" t="s">
        <v>2</v>
      </c>
      <c r="D127" s="5" t="s">
        <v>189</v>
      </c>
      <c r="E127" s="5" t="s">
        <v>3</v>
      </c>
      <c r="F127" s="5" t="s">
        <v>1</v>
      </c>
      <c r="G127" s="3">
        <f t="shared" si="9"/>
        <v>1.9607843137254902E-2</v>
      </c>
      <c r="H127" s="5" t="s">
        <v>40</v>
      </c>
      <c r="I127" s="1">
        <v>30</v>
      </c>
      <c r="J127" s="4">
        <v>51</v>
      </c>
      <c r="K127" s="1">
        <v>0</v>
      </c>
      <c r="L127" s="1">
        <f t="shared" si="10"/>
        <v>-30</v>
      </c>
      <c r="M127" s="1">
        <f t="shared" si="11"/>
        <v>1363.45</v>
      </c>
    </row>
    <row r="128" spans="1:13" x14ac:dyDescent="0.25">
      <c r="A128" s="6">
        <v>43482</v>
      </c>
      <c r="B128" t="s">
        <v>190</v>
      </c>
      <c r="C128" s="5" t="s">
        <v>2</v>
      </c>
      <c r="D128" s="5" t="s">
        <v>189</v>
      </c>
      <c r="E128" s="5" t="s">
        <v>3</v>
      </c>
      <c r="F128" s="5" t="s">
        <v>1</v>
      </c>
      <c r="G128" s="3">
        <f t="shared" si="9"/>
        <v>1.9607843137254902E-2</v>
      </c>
      <c r="H128" s="5" t="s">
        <v>41</v>
      </c>
      <c r="I128" s="1">
        <v>30</v>
      </c>
      <c r="J128" s="4">
        <v>51</v>
      </c>
      <c r="K128" s="1">
        <v>0</v>
      </c>
      <c r="L128" s="1">
        <f t="shared" si="10"/>
        <v>-30</v>
      </c>
      <c r="M128" s="1">
        <f t="shared" si="11"/>
        <v>1333.45</v>
      </c>
    </row>
    <row r="129" spans="1:13" x14ac:dyDescent="0.25">
      <c r="A129" s="6">
        <v>43482</v>
      </c>
      <c r="B129" t="s">
        <v>191</v>
      </c>
      <c r="C129" s="5" t="s">
        <v>2</v>
      </c>
      <c r="D129" s="5" t="s">
        <v>189</v>
      </c>
      <c r="E129" s="5" t="s">
        <v>22</v>
      </c>
      <c r="F129" s="5" t="s">
        <v>1</v>
      </c>
      <c r="G129" s="3">
        <f t="shared" si="9"/>
        <v>9.9009900990099011E-3</v>
      </c>
      <c r="H129" s="5" t="s">
        <v>40</v>
      </c>
      <c r="I129" s="1">
        <v>15</v>
      </c>
      <c r="J129" s="4">
        <v>101</v>
      </c>
      <c r="K129" s="1">
        <v>0</v>
      </c>
      <c r="L129" s="1">
        <f t="shared" si="10"/>
        <v>-15</v>
      </c>
      <c r="M129" s="1">
        <f t="shared" si="11"/>
        <v>1318.45</v>
      </c>
    </row>
    <row r="130" spans="1:13" x14ac:dyDescent="0.25">
      <c r="A130" s="6">
        <v>43489</v>
      </c>
      <c r="B130" t="s">
        <v>131</v>
      </c>
      <c r="C130" s="5" t="s">
        <v>2</v>
      </c>
      <c r="D130" s="5" t="s">
        <v>193</v>
      </c>
      <c r="E130" s="5" t="s">
        <v>23</v>
      </c>
      <c r="F130" s="5" t="s">
        <v>1</v>
      </c>
      <c r="G130" s="3">
        <f t="shared" si="9"/>
        <v>3.8461538461538464E-2</v>
      </c>
      <c r="H130" s="5" t="s">
        <v>41</v>
      </c>
      <c r="I130" s="1">
        <v>40</v>
      </c>
      <c r="J130" s="4">
        <v>26</v>
      </c>
      <c r="K130" s="1">
        <v>0</v>
      </c>
      <c r="L130" s="1">
        <f t="shared" si="10"/>
        <v>-40</v>
      </c>
      <c r="M130" s="1">
        <f t="shared" si="11"/>
        <v>1278.45</v>
      </c>
    </row>
    <row r="131" spans="1:13" x14ac:dyDescent="0.25">
      <c r="A131" s="6">
        <v>43489</v>
      </c>
      <c r="B131" t="s">
        <v>57</v>
      </c>
      <c r="C131" s="5" t="s">
        <v>2</v>
      </c>
      <c r="D131" s="5" t="s">
        <v>193</v>
      </c>
      <c r="E131" s="5" t="s">
        <v>3</v>
      </c>
      <c r="F131" s="5" t="s">
        <v>1</v>
      </c>
      <c r="G131" s="3">
        <f t="shared" si="9"/>
        <v>4.7619047619047616E-2</v>
      </c>
      <c r="H131" s="5" t="s">
        <v>195</v>
      </c>
      <c r="I131" s="1">
        <v>40</v>
      </c>
      <c r="J131" s="4">
        <v>21</v>
      </c>
      <c r="K131" s="1">
        <v>0</v>
      </c>
      <c r="L131" s="1">
        <f t="shared" si="10"/>
        <v>-40</v>
      </c>
      <c r="M131" s="1">
        <f t="shared" si="11"/>
        <v>1238.45</v>
      </c>
    </row>
    <row r="132" spans="1:13" x14ac:dyDescent="0.25">
      <c r="A132" s="6">
        <v>43489</v>
      </c>
      <c r="B132" t="s">
        <v>79</v>
      </c>
      <c r="C132" s="5" t="s">
        <v>2</v>
      </c>
      <c r="D132" s="5" t="s">
        <v>193</v>
      </c>
      <c r="E132" s="5" t="s">
        <v>18</v>
      </c>
      <c r="F132" s="5" t="s">
        <v>1</v>
      </c>
      <c r="G132" s="3">
        <f t="shared" si="9"/>
        <v>3.8461538461538464E-2</v>
      </c>
      <c r="H132" s="5" t="s">
        <v>196</v>
      </c>
      <c r="I132" s="1">
        <v>40</v>
      </c>
      <c r="J132" s="4">
        <v>26</v>
      </c>
      <c r="K132" s="1">
        <v>0</v>
      </c>
      <c r="L132" s="1">
        <f t="shared" si="10"/>
        <v>-40</v>
      </c>
      <c r="M132" s="1">
        <f t="shared" si="11"/>
        <v>1198.45</v>
      </c>
    </row>
    <row r="133" spans="1:13" x14ac:dyDescent="0.25">
      <c r="A133" s="6">
        <v>43489</v>
      </c>
      <c r="B133" t="s">
        <v>192</v>
      </c>
      <c r="C133" s="5" t="s">
        <v>2</v>
      </c>
      <c r="D133" s="5" t="s">
        <v>193</v>
      </c>
      <c r="E133" s="5" t="s">
        <v>23</v>
      </c>
      <c r="F133" s="5" t="s">
        <v>1</v>
      </c>
      <c r="G133" s="3">
        <f t="shared" si="9"/>
        <v>6.6225165562913907E-3</v>
      </c>
      <c r="H133" s="5" t="s">
        <v>194</v>
      </c>
      <c r="I133" s="1">
        <v>10</v>
      </c>
      <c r="J133" s="4">
        <v>151</v>
      </c>
      <c r="K133" s="1">
        <v>0</v>
      </c>
      <c r="L133" s="1">
        <f t="shared" si="10"/>
        <v>-10</v>
      </c>
      <c r="M133" s="1">
        <f t="shared" si="11"/>
        <v>1188.45</v>
      </c>
    </row>
    <row r="134" spans="1:13" x14ac:dyDescent="0.25">
      <c r="A134" s="6">
        <v>43489</v>
      </c>
      <c r="B134" t="s">
        <v>42</v>
      </c>
      <c r="C134" s="5" t="s">
        <v>2</v>
      </c>
      <c r="D134" s="5" t="s">
        <v>193</v>
      </c>
      <c r="E134" s="5" t="s">
        <v>3</v>
      </c>
      <c r="F134" s="5" t="s">
        <v>1</v>
      </c>
      <c r="G134" s="3">
        <f t="shared" si="9"/>
        <v>1.6393442622950821E-2</v>
      </c>
      <c r="H134" s="5" t="s">
        <v>77</v>
      </c>
      <c r="I134" s="1">
        <v>20</v>
      </c>
      <c r="J134" s="4">
        <v>61</v>
      </c>
      <c r="K134" s="1">
        <v>0</v>
      </c>
      <c r="L134" s="1">
        <f t="shared" si="10"/>
        <v>-20</v>
      </c>
      <c r="M134" s="1">
        <f t="shared" si="11"/>
        <v>1168.45</v>
      </c>
    </row>
    <row r="135" spans="1:13" x14ac:dyDescent="0.25">
      <c r="A135" s="6">
        <v>43496</v>
      </c>
      <c r="B135" t="s">
        <v>197</v>
      </c>
      <c r="C135" s="5" t="s">
        <v>2</v>
      </c>
      <c r="D135" s="5" t="s">
        <v>198</v>
      </c>
      <c r="E135" s="5" t="s">
        <v>22</v>
      </c>
      <c r="F135" s="5" t="s">
        <v>1</v>
      </c>
      <c r="G135" s="3">
        <f t="shared" si="9"/>
        <v>7.9365079365079361E-3</v>
      </c>
      <c r="H135" s="5" t="s">
        <v>127</v>
      </c>
      <c r="I135" s="1">
        <v>10</v>
      </c>
      <c r="J135" s="4">
        <v>126</v>
      </c>
      <c r="K135" s="1">
        <v>0</v>
      </c>
      <c r="L135" s="1">
        <f t="shared" si="10"/>
        <v>-10</v>
      </c>
      <c r="M135" s="1">
        <f t="shared" si="11"/>
        <v>1158.45</v>
      </c>
    </row>
    <row r="136" spans="1:13" x14ac:dyDescent="0.25">
      <c r="A136" s="6">
        <v>43496</v>
      </c>
      <c r="B136" t="s">
        <v>190</v>
      </c>
      <c r="C136" s="5" t="s">
        <v>2</v>
      </c>
      <c r="D136" s="5" t="s">
        <v>198</v>
      </c>
      <c r="E136" s="5" t="s">
        <v>3</v>
      </c>
      <c r="F136" s="5" t="s">
        <v>1</v>
      </c>
      <c r="G136" s="3">
        <f t="shared" si="9"/>
        <v>9.0090090090090089E-3</v>
      </c>
      <c r="H136" s="5" t="s">
        <v>40</v>
      </c>
      <c r="I136" s="1">
        <v>10</v>
      </c>
      <c r="J136" s="4">
        <v>111</v>
      </c>
      <c r="K136" s="1">
        <v>0</v>
      </c>
      <c r="L136" s="1">
        <f t="shared" si="10"/>
        <v>-10</v>
      </c>
      <c r="M136" s="1">
        <f t="shared" si="11"/>
        <v>1148.45</v>
      </c>
    </row>
    <row r="137" spans="1:13" x14ac:dyDescent="0.25">
      <c r="A137" s="6">
        <v>43496</v>
      </c>
      <c r="B137" t="s">
        <v>199</v>
      </c>
      <c r="C137" s="5" t="s">
        <v>2</v>
      </c>
      <c r="D137" s="5" t="s">
        <v>198</v>
      </c>
      <c r="E137" s="5" t="s">
        <v>3</v>
      </c>
      <c r="F137" s="5" t="s">
        <v>1</v>
      </c>
      <c r="G137" s="3">
        <f t="shared" si="9"/>
        <v>9.9009900990099011E-3</v>
      </c>
      <c r="H137" s="5" t="s">
        <v>40</v>
      </c>
      <c r="I137" s="1">
        <v>10</v>
      </c>
      <c r="J137" s="4">
        <v>101</v>
      </c>
      <c r="K137" s="1">
        <v>0</v>
      </c>
      <c r="L137" s="1">
        <f t="shared" si="10"/>
        <v>-10</v>
      </c>
      <c r="M137" s="1">
        <f t="shared" si="11"/>
        <v>1138.45</v>
      </c>
    </row>
    <row r="138" spans="1:13" x14ac:dyDescent="0.25">
      <c r="A138" s="6">
        <v>43503</v>
      </c>
      <c r="B138" t="s">
        <v>49</v>
      </c>
      <c r="C138" s="5" t="s">
        <v>2</v>
      </c>
      <c r="D138" s="5" t="s">
        <v>200</v>
      </c>
      <c r="E138" s="5" t="s">
        <v>23</v>
      </c>
      <c r="F138" s="5" t="s">
        <v>1</v>
      </c>
      <c r="G138" s="3">
        <f t="shared" si="9"/>
        <v>2.9411764705882353E-2</v>
      </c>
      <c r="H138" s="5" t="s">
        <v>163</v>
      </c>
      <c r="I138" s="1">
        <v>40</v>
      </c>
      <c r="J138" s="4">
        <v>34</v>
      </c>
      <c r="K138" s="1">
        <v>0</v>
      </c>
      <c r="L138" s="1">
        <f t="shared" ref="L138:L167" si="12">K138-I138</f>
        <v>-40</v>
      </c>
      <c r="M138" s="1">
        <f t="shared" ref="M138:M167" si="13">M137+L138</f>
        <v>1098.45</v>
      </c>
    </row>
    <row r="139" spans="1:13" x14ac:dyDescent="0.25">
      <c r="A139" s="6">
        <v>43503</v>
      </c>
      <c r="B139" t="s">
        <v>85</v>
      </c>
      <c r="C139" s="5" t="s">
        <v>2</v>
      </c>
      <c r="D139" s="5" t="s">
        <v>200</v>
      </c>
      <c r="E139" s="5" t="s">
        <v>22</v>
      </c>
      <c r="F139" s="5" t="s">
        <v>1</v>
      </c>
      <c r="G139" s="3">
        <f t="shared" si="9"/>
        <v>1.4925373134328358E-2</v>
      </c>
      <c r="H139" s="5" t="s">
        <v>92</v>
      </c>
      <c r="I139" s="1">
        <v>10</v>
      </c>
      <c r="J139" s="4">
        <v>67</v>
      </c>
      <c r="K139" s="1">
        <v>0</v>
      </c>
      <c r="L139" s="1">
        <f t="shared" si="12"/>
        <v>-10</v>
      </c>
      <c r="M139" s="1">
        <f t="shared" si="13"/>
        <v>1088.45</v>
      </c>
    </row>
    <row r="140" spans="1:13" x14ac:dyDescent="0.25">
      <c r="A140" s="6">
        <v>43503</v>
      </c>
      <c r="B140" t="s">
        <v>201</v>
      </c>
      <c r="C140" s="5" t="s">
        <v>2</v>
      </c>
      <c r="D140" s="5" t="s">
        <v>200</v>
      </c>
      <c r="E140" s="5" t="s">
        <v>22</v>
      </c>
      <c r="F140" s="5" t="s">
        <v>1</v>
      </c>
      <c r="G140" s="3">
        <f t="shared" si="9"/>
        <v>7.9365079365079361E-3</v>
      </c>
      <c r="H140" s="5" t="s">
        <v>35</v>
      </c>
      <c r="I140" s="1">
        <v>5</v>
      </c>
      <c r="J140" s="4">
        <v>126</v>
      </c>
      <c r="K140" s="1">
        <v>0</v>
      </c>
      <c r="L140" s="1">
        <f t="shared" si="12"/>
        <v>-5</v>
      </c>
      <c r="M140" s="1">
        <f t="shared" si="13"/>
        <v>1083.45</v>
      </c>
    </row>
    <row r="141" spans="1:13" x14ac:dyDescent="0.25">
      <c r="A141" s="6">
        <v>43510</v>
      </c>
      <c r="B141" t="s">
        <v>202</v>
      </c>
      <c r="C141" s="5" t="s">
        <v>2</v>
      </c>
      <c r="D141" s="5" t="s">
        <v>203</v>
      </c>
      <c r="E141" s="5" t="s">
        <v>3</v>
      </c>
      <c r="F141" s="5" t="s">
        <v>1</v>
      </c>
      <c r="G141" s="3">
        <f t="shared" si="9"/>
        <v>2.8490028490028491E-3</v>
      </c>
      <c r="H141" s="5" t="s">
        <v>40</v>
      </c>
      <c r="I141" s="1">
        <v>10</v>
      </c>
      <c r="J141" s="4">
        <v>351</v>
      </c>
      <c r="K141" s="1">
        <v>0</v>
      </c>
      <c r="L141" s="1">
        <f t="shared" si="12"/>
        <v>-10</v>
      </c>
      <c r="M141" s="1">
        <f t="shared" si="13"/>
        <v>1073.45</v>
      </c>
    </row>
    <row r="142" spans="1:13" x14ac:dyDescent="0.25">
      <c r="A142" s="6">
        <v>43510</v>
      </c>
      <c r="B142" t="s">
        <v>128</v>
      </c>
      <c r="C142" s="5" t="s">
        <v>2</v>
      </c>
      <c r="D142" s="5" t="s">
        <v>203</v>
      </c>
      <c r="E142" s="5" t="s">
        <v>19</v>
      </c>
      <c r="F142" s="5" t="s">
        <v>1</v>
      </c>
      <c r="G142" s="3">
        <f t="shared" si="9"/>
        <v>3.2258064516129031E-2</v>
      </c>
      <c r="H142" s="5" t="s">
        <v>68</v>
      </c>
      <c r="I142" s="1">
        <v>40</v>
      </c>
      <c r="J142" s="4">
        <v>31</v>
      </c>
      <c r="K142" s="1">
        <v>0</v>
      </c>
      <c r="L142" s="1">
        <f t="shared" si="12"/>
        <v>-40</v>
      </c>
      <c r="M142" s="1">
        <f t="shared" si="13"/>
        <v>1033.45</v>
      </c>
    </row>
    <row r="143" spans="1:13" x14ac:dyDescent="0.25">
      <c r="A143" s="6">
        <v>43510</v>
      </c>
      <c r="B143" t="s">
        <v>204</v>
      </c>
      <c r="C143" s="5" t="s">
        <v>2</v>
      </c>
      <c r="D143" s="5" t="s">
        <v>203</v>
      </c>
      <c r="E143" s="5" t="s">
        <v>3</v>
      </c>
      <c r="F143" s="5" t="s">
        <v>1</v>
      </c>
      <c r="G143" s="3">
        <f t="shared" si="9"/>
        <v>7.9365079365079361E-3</v>
      </c>
      <c r="H143" s="5" t="s">
        <v>26</v>
      </c>
      <c r="I143" s="1">
        <v>10</v>
      </c>
      <c r="J143" s="4">
        <v>126</v>
      </c>
      <c r="K143" s="1">
        <v>161.25</v>
      </c>
      <c r="L143" s="1">
        <f t="shared" si="12"/>
        <v>151.25</v>
      </c>
      <c r="M143" s="1">
        <f t="shared" si="13"/>
        <v>1184.7</v>
      </c>
    </row>
    <row r="144" spans="1:13" x14ac:dyDescent="0.25">
      <c r="A144" s="6">
        <v>43510</v>
      </c>
      <c r="B144" t="s">
        <v>37</v>
      </c>
      <c r="C144" s="5" t="s">
        <v>2</v>
      </c>
      <c r="D144" s="5" t="s">
        <v>203</v>
      </c>
      <c r="E144" s="5" t="s">
        <v>3</v>
      </c>
      <c r="F144" s="5" t="s">
        <v>1</v>
      </c>
      <c r="G144" s="3">
        <f t="shared" si="9"/>
        <v>1.7857142857142856E-2</v>
      </c>
      <c r="H144" s="5" t="s">
        <v>206</v>
      </c>
      <c r="I144" s="1">
        <v>20</v>
      </c>
      <c r="J144" s="4">
        <v>56</v>
      </c>
      <c r="K144" s="1">
        <v>0</v>
      </c>
      <c r="L144" s="1">
        <f t="shared" si="12"/>
        <v>-20</v>
      </c>
      <c r="M144" s="1">
        <f t="shared" si="13"/>
        <v>1164.7</v>
      </c>
    </row>
    <row r="145" spans="1:13" x14ac:dyDescent="0.25">
      <c r="A145" s="6">
        <v>43510</v>
      </c>
      <c r="B145" t="s">
        <v>201</v>
      </c>
      <c r="C145" s="5" t="s">
        <v>2</v>
      </c>
      <c r="D145" s="5" t="s">
        <v>203</v>
      </c>
      <c r="E145" s="5" t="s">
        <v>205</v>
      </c>
      <c r="F145" s="5" t="s">
        <v>1</v>
      </c>
      <c r="G145" s="3">
        <f t="shared" si="9"/>
        <v>4.9751243781094526E-3</v>
      </c>
      <c r="H145" s="5" t="s">
        <v>138</v>
      </c>
      <c r="I145" s="1">
        <v>10</v>
      </c>
      <c r="J145" s="4">
        <v>201</v>
      </c>
      <c r="K145" s="1">
        <v>0</v>
      </c>
      <c r="L145" s="1">
        <f t="shared" si="12"/>
        <v>-10</v>
      </c>
      <c r="M145" s="1">
        <f t="shared" si="13"/>
        <v>1154.7</v>
      </c>
    </row>
    <row r="146" spans="1:13" x14ac:dyDescent="0.25">
      <c r="A146" s="6">
        <v>43517</v>
      </c>
      <c r="B146" t="s">
        <v>85</v>
      </c>
      <c r="C146" s="5" t="s">
        <v>2</v>
      </c>
      <c r="D146" s="5" t="s">
        <v>33</v>
      </c>
      <c r="E146" s="5" t="s">
        <v>80</v>
      </c>
      <c r="F146" s="5" t="s">
        <v>1</v>
      </c>
      <c r="G146" s="3">
        <f t="shared" si="9"/>
        <v>9.9009900990099011E-3</v>
      </c>
      <c r="H146" s="5" t="s">
        <v>207</v>
      </c>
      <c r="I146" s="1">
        <v>10</v>
      </c>
      <c r="J146" s="4">
        <v>101</v>
      </c>
      <c r="K146" s="1">
        <v>0</v>
      </c>
      <c r="L146" s="1">
        <f t="shared" si="12"/>
        <v>-10</v>
      </c>
      <c r="M146" s="1">
        <f t="shared" si="13"/>
        <v>1144.7</v>
      </c>
    </row>
    <row r="147" spans="1:13" x14ac:dyDescent="0.25">
      <c r="A147" s="6">
        <v>43517</v>
      </c>
      <c r="B147" t="s">
        <v>95</v>
      </c>
      <c r="C147" s="5" t="s">
        <v>2</v>
      </c>
      <c r="D147" s="5" t="s">
        <v>33</v>
      </c>
      <c r="E147" s="5" t="s">
        <v>20</v>
      </c>
      <c r="F147" s="5" t="s">
        <v>1</v>
      </c>
      <c r="G147" s="3">
        <f t="shared" si="9"/>
        <v>2.4390243902439025E-2</v>
      </c>
      <c r="H147" s="5" t="s">
        <v>208</v>
      </c>
      <c r="I147" s="1">
        <v>30</v>
      </c>
      <c r="J147" s="4">
        <v>41</v>
      </c>
      <c r="K147" s="1">
        <v>0</v>
      </c>
      <c r="L147" s="1">
        <f t="shared" si="12"/>
        <v>-30</v>
      </c>
      <c r="M147" s="1">
        <f t="shared" si="13"/>
        <v>1114.7</v>
      </c>
    </row>
    <row r="148" spans="1:13" x14ac:dyDescent="0.25">
      <c r="A148" s="6">
        <v>43517</v>
      </c>
      <c r="B148" t="s">
        <v>128</v>
      </c>
      <c r="C148" s="5" t="s">
        <v>2</v>
      </c>
      <c r="D148" s="5" t="s">
        <v>33</v>
      </c>
      <c r="E148" s="5" t="s">
        <v>3</v>
      </c>
      <c r="F148" s="5" t="s">
        <v>1</v>
      </c>
      <c r="G148" s="3">
        <f t="shared" si="9"/>
        <v>3.2258064516129031E-2</v>
      </c>
      <c r="H148" s="5" t="s">
        <v>116</v>
      </c>
      <c r="I148" s="1">
        <v>30</v>
      </c>
      <c r="J148" s="4">
        <v>31</v>
      </c>
      <c r="K148" s="1">
        <v>0</v>
      </c>
      <c r="L148" s="1">
        <f t="shared" si="12"/>
        <v>-30</v>
      </c>
      <c r="M148" s="1">
        <f t="shared" si="13"/>
        <v>1084.7</v>
      </c>
    </row>
    <row r="149" spans="1:13" x14ac:dyDescent="0.25">
      <c r="A149" s="6">
        <v>43517</v>
      </c>
      <c r="B149" t="s">
        <v>122</v>
      </c>
      <c r="C149" s="5" t="s">
        <v>2</v>
      </c>
      <c r="D149" s="5" t="s">
        <v>33</v>
      </c>
      <c r="E149" s="5" t="s">
        <v>20</v>
      </c>
      <c r="F149" s="5" t="s">
        <v>1</v>
      </c>
      <c r="G149" s="3">
        <f t="shared" si="9"/>
        <v>2.4390243902439025E-2</v>
      </c>
      <c r="H149" s="5" t="s">
        <v>96</v>
      </c>
      <c r="I149" s="1">
        <v>30</v>
      </c>
      <c r="J149" s="4">
        <v>41</v>
      </c>
      <c r="K149" s="1">
        <v>0</v>
      </c>
      <c r="L149" s="1">
        <f t="shared" si="12"/>
        <v>-30</v>
      </c>
      <c r="M149" s="1">
        <f t="shared" si="13"/>
        <v>1054.7</v>
      </c>
    </row>
    <row r="150" spans="1:13" x14ac:dyDescent="0.25">
      <c r="A150" s="6">
        <v>43517</v>
      </c>
      <c r="B150" t="s">
        <v>156</v>
      </c>
      <c r="C150" s="5" t="s">
        <v>2</v>
      </c>
      <c r="D150" s="5" t="s">
        <v>33</v>
      </c>
      <c r="E150" s="5" t="s">
        <v>205</v>
      </c>
      <c r="F150" s="5" t="s">
        <v>1</v>
      </c>
      <c r="G150" s="3">
        <f t="shared" si="9"/>
        <v>1.4925373134328358E-2</v>
      </c>
      <c r="H150" s="5" t="s">
        <v>116</v>
      </c>
      <c r="I150" s="1">
        <v>20</v>
      </c>
      <c r="J150" s="4">
        <v>67</v>
      </c>
      <c r="K150" s="1">
        <v>0</v>
      </c>
      <c r="L150" s="1">
        <f t="shared" si="12"/>
        <v>-20</v>
      </c>
      <c r="M150" s="1">
        <f t="shared" si="13"/>
        <v>1034.7</v>
      </c>
    </row>
    <row r="151" spans="1:13" x14ac:dyDescent="0.25">
      <c r="A151" s="6">
        <v>43517</v>
      </c>
      <c r="B151" t="s">
        <v>209</v>
      </c>
      <c r="C151" s="5" t="s">
        <v>2</v>
      </c>
      <c r="D151" s="5" t="s">
        <v>33</v>
      </c>
      <c r="E151" s="5" t="s">
        <v>205</v>
      </c>
      <c r="F151" s="5" t="s">
        <v>1</v>
      </c>
      <c r="G151" s="3">
        <f t="shared" si="9"/>
        <v>1.4925373134328358E-2</v>
      </c>
      <c r="H151" s="5" t="s">
        <v>26</v>
      </c>
      <c r="I151" s="1">
        <v>20</v>
      </c>
      <c r="J151" s="4">
        <v>67</v>
      </c>
      <c r="K151" s="1">
        <v>142</v>
      </c>
      <c r="L151" s="1">
        <f t="shared" si="12"/>
        <v>122</v>
      </c>
      <c r="M151" s="1">
        <f t="shared" si="13"/>
        <v>1156.7</v>
      </c>
    </row>
    <row r="152" spans="1:13" x14ac:dyDescent="0.25">
      <c r="A152" s="6">
        <v>43517</v>
      </c>
      <c r="B152" t="s">
        <v>210</v>
      </c>
      <c r="C152" s="5" t="s">
        <v>2</v>
      </c>
      <c r="D152" s="5" t="s">
        <v>211</v>
      </c>
      <c r="E152" s="5" t="s">
        <v>3</v>
      </c>
      <c r="F152" s="5" t="s">
        <v>1</v>
      </c>
      <c r="G152" s="3">
        <f t="shared" si="9"/>
        <v>9.0090090090090089E-3</v>
      </c>
      <c r="H152" s="5" t="s">
        <v>150</v>
      </c>
      <c r="I152" s="1">
        <v>10</v>
      </c>
      <c r="J152" s="4">
        <v>111</v>
      </c>
      <c r="K152" s="1">
        <v>0</v>
      </c>
      <c r="L152" s="1">
        <f t="shared" si="12"/>
        <v>-10</v>
      </c>
      <c r="M152" s="1">
        <f t="shared" si="13"/>
        <v>1146.7</v>
      </c>
    </row>
    <row r="153" spans="1:13" x14ac:dyDescent="0.25">
      <c r="A153" s="6">
        <v>43524</v>
      </c>
      <c r="B153" t="s">
        <v>212</v>
      </c>
      <c r="C153" s="5" t="s">
        <v>2</v>
      </c>
      <c r="D153" s="5" t="s">
        <v>30</v>
      </c>
      <c r="E153" s="5" t="s">
        <v>205</v>
      </c>
      <c r="F153" s="5" t="s">
        <v>1</v>
      </c>
      <c r="G153" s="3">
        <f t="shared" si="9"/>
        <v>1.4925373134328358E-2</v>
      </c>
      <c r="H153" s="5" t="s">
        <v>40</v>
      </c>
      <c r="I153" s="1">
        <v>20</v>
      </c>
      <c r="J153" s="4">
        <v>67</v>
      </c>
      <c r="K153" s="1">
        <v>0</v>
      </c>
      <c r="L153" s="1">
        <f t="shared" si="12"/>
        <v>-20</v>
      </c>
      <c r="M153" s="1">
        <f t="shared" si="13"/>
        <v>1126.7</v>
      </c>
    </row>
    <row r="154" spans="1:13" x14ac:dyDescent="0.25">
      <c r="A154" s="6">
        <v>43524</v>
      </c>
      <c r="B154" t="s">
        <v>213</v>
      </c>
      <c r="C154" s="5" t="s">
        <v>2</v>
      </c>
      <c r="D154" s="5" t="s">
        <v>30</v>
      </c>
      <c r="E154" s="5" t="s">
        <v>205</v>
      </c>
      <c r="F154" s="5" t="s">
        <v>1</v>
      </c>
      <c r="G154" s="3">
        <f t="shared" si="9"/>
        <v>1.4925373134328358E-2</v>
      </c>
      <c r="H154" s="5" t="s">
        <v>51</v>
      </c>
      <c r="I154" s="1">
        <v>20</v>
      </c>
      <c r="J154" s="4">
        <v>67</v>
      </c>
      <c r="K154" s="1">
        <v>0</v>
      </c>
      <c r="L154" s="1">
        <f t="shared" si="12"/>
        <v>-20</v>
      </c>
      <c r="M154" s="1">
        <f t="shared" si="13"/>
        <v>1106.7</v>
      </c>
    </row>
    <row r="155" spans="1:13" x14ac:dyDescent="0.25">
      <c r="A155" s="6">
        <v>43524</v>
      </c>
      <c r="B155" t="s">
        <v>170</v>
      </c>
      <c r="C155" s="5" t="s">
        <v>2</v>
      </c>
      <c r="D155" s="5" t="s">
        <v>30</v>
      </c>
      <c r="E155" s="5" t="s">
        <v>205</v>
      </c>
      <c r="F155" s="5" t="s">
        <v>1</v>
      </c>
      <c r="G155" s="3">
        <f t="shared" si="9"/>
        <v>1.4925373134328358E-2</v>
      </c>
      <c r="H155" s="5" t="s">
        <v>40</v>
      </c>
      <c r="I155" s="1">
        <v>20</v>
      </c>
      <c r="J155" s="4">
        <v>67</v>
      </c>
      <c r="K155" s="1">
        <v>0</v>
      </c>
      <c r="L155" s="1">
        <f t="shared" si="12"/>
        <v>-20</v>
      </c>
      <c r="M155" s="1">
        <f t="shared" si="13"/>
        <v>1086.7</v>
      </c>
    </row>
    <row r="156" spans="1:13" x14ac:dyDescent="0.25">
      <c r="A156" s="6">
        <v>43524</v>
      </c>
      <c r="B156" t="s">
        <v>201</v>
      </c>
      <c r="C156" s="5" t="s">
        <v>2</v>
      </c>
      <c r="D156" s="5" t="s">
        <v>30</v>
      </c>
      <c r="E156" s="5" t="s">
        <v>3</v>
      </c>
      <c r="F156" s="5" t="s">
        <v>1</v>
      </c>
      <c r="G156" s="3">
        <f t="shared" si="9"/>
        <v>1.6393442622950821E-2</v>
      </c>
      <c r="H156" s="5" t="s">
        <v>51</v>
      </c>
      <c r="I156" s="1">
        <v>20</v>
      </c>
      <c r="J156" s="4">
        <v>61</v>
      </c>
      <c r="K156" s="1">
        <v>0</v>
      </c>
      <c r="L156" s="1">
        <f t="shared" si="12"/>
        <v>-20</v>
      </c>
      <c r="M156" s="1">
        <f t="shared" si="13"/>
        <v>1066.7</v>
      </c>
    </row>
    <row r="157" spans="1:13" x14ac:dyDescent="0.25">
      <c r="A157" s="6">
        <v>43531</v>
      </c>
      <c r="B157" t="s">
        <v>204</v>
      </c>
      <c r="C157" s="5" t="s">
        <v>2</v>
      </c>
      <c r="D157" s="5" t="s">
        <v>44</v>
      </c>
      <c r="E157" s="5" t="s">
        <v>23</v>
      </c>
      <c r="F157" s="5" t="s">
        <v>1</v>
      </c>
      <c r="G157" s="3">
        <f t="shared" si="9"/>
        <v>1.2345679012345678E-2</v>
      </c>
      <c r="H157" s="5" t="s">
        <v>40</v>
      </c>
      <c r="I157" s="1">
        <v>20</v>
      </c>
      <c r="J157" s="4">
        <v>81</v>
      </c>
      <c r="K157" s="1">
        <v>0</v>
      </c>
      <c r="L157" s="1">
        <f t="shared" si="12"/>
        <v>-20</v>
      </c>
      <c r="M157" s="1">
        <f t="shared" si="13"/>
        <v>1046.7</v>
      </c>
    </row>
    <row r="158" spans="1:13" x14ac:dyDescent="0.25">
      <c r="A158" s="6">
        <v>43531</v>
      </c>
      <c r="B158" t="s">
        <v>201</v>
      </c>
      <c r="C158" s="5" t="s">
        <v>2</v>
      </c>
      <c r="D158" s="5" t="s">
        <v>44</v>
      </c>
      <c r="E158" s="5" t="s">
        <v>205</v>
      </c>
      <c r="F158" s="5" t="s">
        <v>1</v>
      </c>
      <c r="G158" s="3">
        <f t="shared" si="9"/>
        <v>9.9009900990099011E-3</v>
      </c>
      <c r="H158" s="5" t="s">
        <v>40</v>
      </c>
      <c r="I158" s="1">
        <v>10</v>
      </c>
      <c r="J158" s="4">
        <v>101</v>
      </c>
      <c r="K158" s="1">
        <v>0</v>
      </c>
      <c r="L158" s="1">
        <f t="shared" si="12"/>
        <v>-10</v>
      </c>
      <c r="M158" s="1">
        <f t="shared" si="13"/>
        <v>1036.7</v>
      </c>
    </row>
    <row r="159" spans="1:13" x14ac:dyDescent="0.25">
      <c r="A159" s="6">
        <v>43531</v>
      </c>
      <c r="B159" t="s">
        <v>209</v>
      </c>
      <c r="C159" s="5" t="s">
        <v>2</v>
      </c>
      <c r="D159" s="5" t="s">
        <v>44</v>
      </c>
      <c r="E159" s="5" t="s">
        <v>19</v>
      </c>
      <c r="F159" s="5" t="s">
        <v>1</v>
      </c>
      <c r="G159" s="3">
        <f t="shared" si="9"/>
        <v>1.9607843137254902E-2</v>
      </c>
      <c r="H159" s="5" t="s">
        <v>214</v>
      </c>
      <c r="I159" s="1">
        <v>30</v>
      </c>
      <c r="J159" s="4">
        <v>51</v>
      </c>
      <c r="K159" s="1">
        <v>0</v>
      </c>
      <c r="L159" s="1">
        <f t="shared" si="12"/>
        <v>-30</v>
      </c>
      <c r="M159" s="1">
        <f t="shared" si="13"/>
        <v>1006.7</v>
      </c>
    </row>
    <row r="160" spans="1:13" x14ac:dyDescent="0.25">
      <c r="A160" s="6">
        <v>43531</v>
      </c>
      <c r="B160" t="s">
        <v>215</v>
      </c>
      <c r="C160" s="5" t="s">
        <v>2</v>
      </c>
      <c r="D160" s="5" t="s">
        <v>44</v>
      </c>
      <c r="E160" s="5" t="s">
        <v>205</v>
      </c>
      <c r="F160" s="5" t="s">
        <v>1</v>
      </c>
      <c r="G160" s="3">
        <f t="shared" si="9"/>
        <v>1.2345679012345678E-2</v>
      </c>
      <c r="H160" s="5" t="s">
        <v>40</v>
      </c>
      <c r="I160" s="1">
        <v>15</v>
      </c>
      <c r="J160" s="4">
        <v>81</v>
      </c>
      <c r="K160" s="1">
        <v>0</v>
      </c>
      <c r="L160" s="1">
        <f t="shared" si="12"/>
        <v>-15</v>
      </c>
      <c r="M160" s="1">
        <f t="shared" si="13"/>
        <v>991.7</v>
      </c>
    </row>
    <row r="161" spans="1:13" x14ac:dyDescent="0.25">
      <c r="A161" s="6">
        <v>43538</v>
      </c>
      <c r="B161" t="s">
        <v>216</v>
      </c>
      <c r="C161" s="5" t="s">
        <v>2</v>
      </c>
      <c r="D161" s="5" t="s">
        <v>69</v>
      </c>
      <c r="E161" s="5" t="s">
        <v>22</v>
      </c>
      <c r="F161" s="5" t="s">
        <v>1</v>
      </c>
      <c r="G161" s="3">
        <f t="shared" si="9"/>
        <v>6.6225165562913907E-3</v>
      </c>
      <c r="H161" s="5" t="s">
        <v>217</v>
      </c>
      <c r="I161" s="1">
        <v>10</v>
      </c>
      <c r="J161" s="4">
        <v>151</v>
      </c>
      <c r="K161" s="1">
        <v>0</v>
      </c>
      <c r="L161" s="1">
        <f t="shared" si="12"/>
        <v>-10</v>
      </c>
      <c r="M161" s="1">
        <f t="shared" si="13"/>
        <v>981.7</v>
      </c>
    </row>
    <row r="162" spans="1:13" x14ac:dyDescent="0.25">
      <c r="A162" s="6">
        <v>43538</v>
      </c>
      <c r="B162" t="s">
        <v>218</v>
      </c>
      <c r="C162" s="5" t="s">
        <v>2</v>
      </c>
      <c r="D162" s="5" t="s">
        <v>69</v>
      </c>
      <c r="E162" s="5" t="s">
        <v>23</v>
      </c>
      <c r="F162" s="5" t="s">
        <v>1</v>
      </c>
      <c r="G162" s="3">
        <f t="shared" si="9"/>
        <v>7.9365079365079361E-3</v>
      </c>
      <c r="H162" s="5" t="s">
        <v>217</v>
      </c>
      <c r="I162" s="1">
        <v>10</v>
      </c>
      <c r="J162" s="4">
        <v>126</v>
      </c>
      <c r="K162" s="1">
        <v>0</v>
      </c>
      <c r="L162" s="1">
        <f t="shared" si="12"/>
        <v>-10</v>
      </c>
      <c r="M162" s="1">
        <f t="shared" si="13"/>
        <v>971.7</v>
      </c>
    </row>
    <row r="163" spans="1:13" x14ac:dyDescent="0.25">
      <c r="A163" s="6">
        <v>43538</v>
      </c>
      <c r="B163" t="s">
        <v>190</v>
      </c>
      <c r="C163" s="5" t="s">
        <v>2</v>
      </c>
      <c r="D163" s="5" t="s">
        <v>69</v>
      </c>
      <c r="E163" s="5" t="s">
        <v>219</v>
      </c>
      <c r="F163" s="5" t="s">
        <v>1</v>
      </c>
      <c r="G163" s="3">
        <f t="shared" si="9"/>
        <v>1.4084507042253521E-2</v>
      </c>
      <c r="H163" s="5" t="s">
        <v>40</v>
      </c>
      <c r="I163" s="1">
        <v>20</v>
      </c>
      <c r="J163" s="4">
        <v>71</v>
      </c>
      <c r="K163" s="1">
        <v>0</v>
      </c>
      <c r="L163" s="1">
        <f t="shared" si="12"/>
        <v>-20</v>
      </c>
      <c r="M163" s="1">
        <f t="shared" si="13"/>
        <v>951.7</v>
      </c>
    </row>
    <row r="164" spans="1:13" x14ac:dyDescent="0.25">
      <c r="A164" s="6">
        <v>43538</v>
      </c>
      <c r="B164" t="s">
        <v>50</v>
      </c>
      <c r="C164" s="5" t="s">
        <v>2</v>
      </c>
      <c r="D164" s="5" t="s">
        <v>69</v>
      </c>
      <c r="E164" s="5" t="s">
        <v>22</v>
      </c>
      <c r="F164" s="5" t="s">
        <v>1</v>
      </c>
      <c r="G164" s="3">
        <f t="shared" si="9"/>
        <v>2.9411764705882353E-2</v>
      </c>
      <c r="H164" s="5" t="s">
        <v>163</v>
      </c>
      <c r="I164" s="1">
        <v>40</v>
      </c>
      <c r="J164" s="4">
        <v>34</v>
      </c>
      <c r="K164" s="1">
        <v>0</v>
      </c>
      <c r="L164" s="1">
        <f t="shared" si="12"/>
        <v>-40</v>
      </c>
      <c r="M164" s="1">
        <f t="shared" si="13"/>
        <v>911.7</v>
      </c>
    </row>
    <row r="165" spans="1:13" x14ac:dyDescent="0.25">
      <c r="A165" s="6">
        <v>43545</v>
      </c>
      <c r="B165" t="s">
        <v>220</v>
      </c>
      <c r="C165" s="5" t="s">
        <v>2</v>
      </c>
      <c r="D165" s="5" t="s">
        <v>38</v>
      </c>
      <c r="E165" s="5" t="s">
        <v>23</v>
      </c>
      <c r="F165" s="5" t="s">
        <v>1</v>
      </c>
      <c r="G165" s="3">
        <f t="shared" si="9"/>
        <v>4.9751243781094526E-3</v>
      </c>
      <c r="H165" s="5" t="s">
        <v>179</v>
      </c>
      <c r="I165" s="1">
        <v>10</v>
      </c>
      <c r="J165" s="4">
        <v>201</v>
      </c>
      <c r="K165" s="1">
        <v>0</v>
      </c>
      <c r="L165" s="1">
        <f t="shared" si="12"/>
        <v>-10</v>
      </c>
      <c r="M165" s="1">
        <f t="shared" si="13"/>
        <v>901.7</v>
      </c>
    </row>
    <row r="166" spans="1:13" x14ac:dyDescent="0.25">
      <c r="A166" s="6">
        <v>43551</v>
      </c>
      <c r="B166" t="s">
        <v>124</v>
      </c>
      <c r="C166" s="5" t="s">
        <v>2</v>
      </c>
      <c r="D166" s="5" t="s">
        <v>48</v>
      </c>
      <c r="E166" s="5" t="s">
        <v>22</v>
      </c>
      <c r="F166" s="5" t="s">
        <v>1</v>
      </c>
      <c r="G166" s="3">
        <f t="shared" si="9"/>
        <v>0.05</v>
      </c>
      <c r="H166" s="5" t="s">
        <v>221</v>
      </c>
      <c r="I166" s="1">
        <v>40</v>
      </c>
      <c r="J166" s="4">
        <v>20</v>
      </c>
      <c r="K166" s="1">
        <v>0</v>
      </c>
      <c r="L166" s="1">
        <f t="shared" si="12"/>
        <v>-40</v>
      </c>
      <c r="M166" s="1">
        <f t="shared" si="13"/>
        <v>861.7</v>
      </c>
    </row>
    <row r="167" spans="1:13" x14ac:dyDescent="0.25">
      <c r="A167" s="6">
        <v>43551</v>
      </c>
      <c r="B167" t="s">
        <v>107</v>
      </c>
      <c r="C167" s="5" t="s">
        <v>2</v>
      </c>
      <c r="D167" s="5" t="s">
        <v>48</v>
      </c>
      <c r="E167" s="5" t="s">
        <v>22</v>
      </c>
      <c r="F167" s="5" t="s">
        <v>1</v>
      </c>
      <c r="G167" s="3">
        <f t="shared" si="9"/>
        <v>4.1666666666666664E-2</v>
      </c>
      <c r="H167" s="5" t="s">
        <v>221</v>
      </c>
      <c r="I167" s="1">
        <v>40</v>
      </c>
      <c r="J167" s="4">
        <v>24</v>
      </c>
      <c r="K167" s="1">
        <v>0</v>
      </c>
      <c r="L167" s="1">
        <f t="shared" si="12"/>
        <v>-40</v>
      </c>
      <c r="M167" s="1">
        <f t="shared" si="13"/>
        <v>821.7</v>
      </c>
    </row>
    <row r="168" spans="1:13" x14ac:dyDescent="0.25">
      <c r="A168" s="6">
        <v>43559</v>
      </c>
      <c r="B168" t="s">
        <v>146</v>
      </c>
      <c r="C168" s="5" t="s">
        <v>2</v>
      </c>
      <c r="D168" s="5" t="s">
        <v>62</v>
      </c>
      <c r="E168" s="5" t="s">
        <v>3</v>
      </c>
      <c r="F168" s="5" t="s">
        <v>1</v>
      </c>
      <c r="G168" s="3">
        <f t="shared" si="9"/>
        <v>2.4390243902439025E-2</v>
      </c>
      <c r="H168" s="5" t="s">
        <v>224</v>
      </c>
      <c r="I168" s="1">
        <v>30</v>
      </c>
      <c r="J168" s="4">
        <v>41</v>
      </c>
      <c r="K168" s="1">
        <v>0</v>
      </c>
      <c r="L168" s="1">
        <f t="shared" ref="L168:L225" si="14">K168-I168</f>
        <v>-30</v>
      </c>
      <c r="M168" s="1">
        <f t="shared" ref="M168:M225" si="15">M167+L168</f>
        <v>791.7</v>
      </c>
    </row>
    <row r="169" spans="1:13" x14ac:dyDescent="0.25">
      <c r="A169" s="6">
        <v>43559</v>
      </c>
      <c r="B169" t="s">
        <v>222</v>
      </c>
      <c r="C169" s="5" t="s">
        <v>2</v>
      </c>
      <c r="D169" s="5" t="s">
        <v>62</v>
      </c>
      <c r="E169" s="5" t="s">
        <v>3</v>
      </c>
      <c r="F169" s="5" t="s">
        <v>1</v>
      </c>
      <c r="G169" s="3">
        <f t="shared" si="9"/>
        <v>1.4925373134328358E-2</v>
      </c>
      <c r="H169" s="5" t="s">
        <v>225</v>
      </c>
      <c r="I169" s="1">
        <v>20</v>
      </c>
      <c r="J169" s="4">
        <v>67</v>
      </c>
      <c r="K169" s="1">
        <v>0</v>
      </c>
      <c r="L169" s="1">
        <f t="shared" si="14"/>
        <v>-20</v>
      </c>
      <c r="M169" s="1">
        <f t="shared" si="15"/>
        <v>771.7</v>
      </c>
    </row>
    <row r="170" spans="1:13" x14ac:dyDescent="0.25">
      <c r="A170" s="6">
        <v>43559</v>
      </c>
      <c r="B170" t="s">
        <v>223</v>
      </c>
      <c r="C170" s="5" t="s">
        <v>2</v>
      </c>
      <c r="D170" s="5" t="s">
        <v>62</v>
      </c>
      <c r="E170" s="5" t="s">
        <v>3</v>
      </c>
      <c r="F170" s="5" t="s">
        <v>1</v>
      </c>
      <c r="G170" s="3">
        <f t="shared" si="9"/>
        <v>7.0921985815602835E-3</v>
      </c>
      <c r="H170" s="5" t="s">
        <v>120</v>
      </c>
      <c r="I170" s="1">
        <v>10</v>
      </c>
      <c r="J170" s="4">
        <v>141</v>
      </c>
      <c r="K170" s="1">
        <v>0</v>
      </c>
      <c r="L170" s="1">
        <f t="shared" si="14"/>
        <v>-10</v>
      </c>
      <c r="M170" s="1">
        <f t="shared" si="15"/>
        <v>761.7</v>
      </c>
    </row>
    <row r="171" spans="1:13" x14ac:dyDescent="0.25">
      <c r="A171" s="6">
        <v>43559</v>
      </c>
      <c r="B171" t="s">
        <v>98</v>
      </c>
      <c r="C171" s="5" t="s">
        <v>2</v>
      </c>
      <c r="D171" s="5" t="s">
        <v>62</v>
      </c>
      <c r="E171" s="5" t="s">
        <v>3</v>
      </c>
      <c r="F171" s="5" t="s">
        <v>1</v>
      </c>
      <c r="G171" s="3">
        <f t="shared" si="9"/>
        <v>1.2345679012345678E-2</v>
      </c>
      <c r="H171" s="5" t="s">
        <v>226</v>
      </c>
      <c r="I171" s="1">
        <v>20</v>
      </c>
      <c r="J171" s="4">
        <v>81</v>
      </c>
      <c r="K171" s="1">
        <v>0</v>
      </c>
      <c r="L171" s="1">
        <f t="shared" si="14"/>
        <v>-20</v>
      </c>
      <c r="M171" s="1">
        <f t="shared" si="15"/>
        <v>741.7</v>
      </c>
    </row>
    <row r="172" spans="1:13" x14ac:dyDescent="0.25">
      <c r="A172" s="6">
        <v>43566</v>
      </c>
      <c r="B172" t="s">
        <v>204</v>
      </c>
      <c r="C172" s="5" t="s">
        <v>2</v>
      </c>
      <c r="D172" s="5" t="s">
        <v>56</v>
      </c>
      <c r="E172" s="5" t="s">
        <v>22</v>
      </c>
      <c r="F172" s="5" t="s">
        <v>1</v>
      </c>
      <c r="G172" s="3">
        <f t="shared" si="9"/>
        <v>9.9009900990099011E-3</v>
      </c>
      <c r="H172" s="5" t="s">
        <v>67</v>
      </c>
      <c r="I172" s="1">
        <v>20</v>
      </c>
      <c r="J172" s="4">
        <v>101</v>
      </c>
      <c r="K172" s="1">
        <v>0</v>
      </c>
      <c r="L172" s="1">
        <f t="shared" si="14"/>
        <v>-20</v>
      </c>
      <c r="M172" s="1">
        <f t="shared" si="15"/>
        <v>721.7</v>
      </c>
    </row>
    <row r="173" spans="1:13" x14ac:dyDescent="0.25">
      <c r="A173" s="6">
        <v>43566</v>
      </c>
      <c r="B173" t="s">
        <v>227</v>
      </c>
      <c r="C173" s="5" t="s">
        <v>2</v>
      </c>
      <c r="D173" s="5" t="s">
        <v>56</v>
      </c>
      <c r="E173" s="5" t="s">
        <v>19</v>
      </c>
      <c r="F173" s="5" t="s">
        <v>1</v>
      </c>
      <c r="G173" s="3">
        <f t="shared" si="9"/>
        <v>1.9607843137254902E-2</v>
      </c>
      <c r="H173" s="5" t="s">
        <v>41</v>
      </c>
      <c r="I173" s="1">
        <v>40</v>
      </c>
      <c r="J173" s="4">
        <v>51</v>
      </c>
      <c r="K173" s="1">
        <v>0</v>
      </c>
      <c r="L173" s="1">
        <f t="shared" si="14"/>
        <v>-40</v>
      </c>
      <c r="M173" s="1">
        <f t="shared" si="15"/>
        <v>681.7</v>
      </c>
    </row>
    <row r="174" spans="1:13" x14ac:dyDescent="0.25">
      <c r="A174" s="6">
        <v>43566</v>
      </c>
      <c r="B174" t="s">
        <v>124</v>
      </c>
      <c r="C174" s="5" t="s">
        <v>2</v>
      </c>
      <c r="D174" s="5" t="s">
        <v>56</v>
      </c>
      <c r="E174" s="5" t="s">
        <v>19</v>
      </c>
      <c r="F174" s="5" t="s">
        <v>1</v>
      </c>
      <c r="G174" s="3">
        <f t="shared" si="9"/>
        <v>5.2631578947368418E-2</v>
      </c>
      <c r="H174" s="5" t="s">
        <v>68</v>
      </c>
      <c r="I174" s="1">
        <v>50</v>
      </c>
      <c r="J174" s="4">
        <v>19</v>
      </c>
      <c r="K174" s="1">
        <v>0</v>
      </c>
      <c r="L174" s="1">
        <f t="shared" si="14"/>
        <v>-50</v>
      </c>
      <c r="M174" s="1">
        <f t="shared" si="15"/>
        <v>631.70000000000005</v>
      </c>
    </row>
    <row r="175" spans="1:13" x14ac:dyDescent="0.25">
      <c r="A175" s="6">
        <v>43573</v>
      </c>
      <c r="B175" t="s">
        <v>216</v>
      </c>
      <c r="C175" s="5" t="s">
        <v>2</v>
      </c>
      <c r="D175" s="5" t="s">
        <v>59</v>
      </c>
      <c r="E175" s="5" t="s">
        <v>19</v>
      </c>
      <c r="F175" s="5" t="s">
        <v>1</v>
      </c>
      <c r="G175" s="3">
        <f t="shared" si="9"/>
        <v>1.9607843137254902E-2</v>
      </c>
      <c r="H175" s="5" t="s">
        <v>51</v>
      </c>
      <c r="I175" s="1">
        <v>20</v>
      </c>
      <c r="J175" s="4">
        <v>51</v>
      </c>
      <c r="K175" s="1">
        <v>0</v>
      </c>
      <c r="L175" s="1">
        <f t="shared" si="14"/>
        <v>-20</v>
      </c>
      <c r="M175" s="1">
        <f t="shared" si="15"/>
        <v>611.70000000000005</v>
      </c>
    </row>
    <row r="176" spans="1:13" x14ac:dyDescent="0.25">
      <c r="A176" s="6">
        <v>43573</v>
      </c>
      <c r="B176" t="s">
        <v>227</v>
      </c>
      <c r="C176" s="5" t="s">
        <v>2</v>
      </c>
      <c r="D176" s="5" t="s">
        <v>59</v>
      </c>
      <c r="E176" s="5" t="s">
        <v>22</v>
      </c>
      <c r="F176" s="5" t="s">
        <v>1</v>
      </c>
      <c r="G176" s="3">
        <f t="shared" si="9"/>
        <v>4.3478260869565216E-2</v>
      </c>
      <c r="H176" s="5" t="s">
        <v>86</v>
      </c>
      <c r="I176" s="1">
        <v>40</v>
      </c>
      <c r="J176" s="4">
        <v>23</v>
      </c>
      <c r="K176" s="1">
        <v>115</v>
      </c>
      <c r="L176" s="1">
        <f t="shared" si="14"/>
        <v>75</v>
      </c>
      <c r="M176" s="1">
        <f t="shared" si="15"/>
        <v>686.7</v>
      </c>
    </row>
    <row r="177" spans="1:13" x14ac:dyDescent="0.25">
      <c r="A177" s="6">
        <v>43573</v>
      </c>
      <c r="B177" t="s">
        <v>190</v>
      </c>
      <c r="C177" s="5" t="s">
        <v>2</v>
      </c>
      <c r="D177" s="5" t="s">
        <v>59</v>
      </c>
      <c r="E177" s="5" t="s">
        <v>20</v>
      </c>
      <c r="F177" s="5" t="s">
        <v>1</v>
      </c>
      <c r="G177" s="3">
        <f t="shared" si="9"/>
        <v>1.9607843137254902E-2</v>
      </c>
      <c r="H177" s="5" t="s">
        <v>40</v>
      </c>
      <c r="I177" s="1">
        <v>20</v>
      </c>
      <c r="J177" s="4">
        <v>51</v>
      </c>
      <c r="K177" s="1">
        <v>0</v>
      </c>
      <c r="L177" s="1">
        <f t="shared" si="14"/>
        <v>-20</v>
      </c>
      <c r="M177" s="1">
        <f t="shared" si="15"/>
        <v>666.7</v>
      </c>
    </row>
    <row r="178" spans="1:13" x14ac:dyDescent="0.25">
      <c r="A178" s="6">
        <v>43580</v>
      </c>
      <c r="B178" t="s">
        <v>228</v>
      </c>
      <c r="C178" s="5" t="s">
        <v>2</v>
      </c>
      <c r="D178" s="5" t="s">
        <v>229</v>
      </c>
      <c r="E178" s="5" t="s">
        <v>3</v>
      </c>
      <c r="F178" s="5" t="s">
        <v>1</v>
      </c>
      <c r="G178" s="3">
        <f t="shared" si="9"/>
        <v>6.6666666666666666E-2</v>
      </c>
      <c r="H178" s="5" t="s">
        <v>40</v>
      </c>
      <c r="I178" s="1">
        <v>50</v>
      </c>
      <c r="J178" s="4">
        <v>15</v>
      </c>
      <c r="K178" s="1">
        <v>0</v>
      </c>
      <c r="L178" s="1">
        <f t="shared" si="14"/>
        <v>-50</v>
      </c>
      <c r="M178" s="1">
        <f t="shared" si="15"/>
        <v>616.70000000000005</v>
      </c>
    </row>
    <row r="179" spans="1:13" x14ac:dyDescent="0.25">
      <c r="A179" s="6">
        <v>43580</v>
      </c>
      <c r="B179" t="s">
        <v>231</v>
      </c>
      <c r="C179" s="5" t="s">
        <v>2</v>
      </c>
      <c r="D179" s="5" t="s">
        <v>229</v>
      </c>
      <c r="E179" s="5" t="s">
        <v>3</v>
      </c>
      <c r="F179" s="5" t="s">
        <v>1</v>
      </c>
      <c r="G179" s="3">
        <f t="shared" si="9"/>
        <v>2.4390243902439025E-2</v>
      </c>
      <c r="H179" s="5" t="s">
        <v>40</v>
      </c>
      <c r="I179" s="1">
        <v>30</v>
      </c>
      <c r="J179" s="4">
        <v>41</v>
      </c>
      <c r="K179" s="1">
        <v>0</v>
      </c>
      <c r="L179" s="1">
        <f t="shared" si="14"/>
        <v>-30</v>
      </c>
      <c r="M179" s="1">
        <f t="shared" si="15"/>
        <v>586.70000000000005</v>
      </c>
    </row>
    <row r="180" spans="1:13" x14ac:dyDescent="0.25">
      <c r="A180" s="6">
        <v>43580</v>
      </c>
      <c r="B180" t="s">
        <v>230</v>
      </c>
      <c r="C180" s="5" t="s">
        <v>2</v>
      </c>
      <c r="D180" s="5" t="s">
        <v>229</v>
      </c>
      <c r="E180" s="5" t="s">
        <v>20</v>
      </c>
      <c r="F180" s="5" t="s">
        <v>1</v>
      </c>
      <c r="G180" s="3">
        <f t="shared" si="9"/>
        <v>1.2345679012345678E-2</v>
      </c>
      <c r="H180" s="5" t="s">
        <v>40</v>
      </c>
      <c r="I180" s="1">
        <v>15</v>
      </c>
      <c r="J180" s="4">
        <v>81</v>
      </c>
      <c r="K180" s="1">
        <v>0</v>
      </c>
      <c r="L180" s="1">
        <f t="shared" si="14"/>
        <v>-15</v>
      </c>
      <c r="M180" s="1">
        <f t="shared" si="15"/>
        <v>571.70000000000005</v>
      </c>
    </row>
    <row r="181" spans="1:13" x14ac:dyDescent="0.25">
      <c r="A181" s="6">
        <v>43587</v>
      </c>
      <c r="B181" t="s">
        <v>216</v>
      </c>
      <c r="C181" s="5" t="s">
        <v>2</v>
      </c>
      <c r="D181" s="5" t="s">
        <v>66</v>
      </c>
      <c r="E181" s="5" t="s">
        <v>22</v>
      </c>
      <c r="F181" s="5" t="s">
        <v>1</v>
      </c>
      <c r="G181" s="3">
        <f t="shared" ref="G181:G244" si="16">1/J181</f>
        <v>2.4390243902439025E-2</v>
      </c>
      <c r="H181" s="5" t="s">
        <v>226</v>
      </c>
      <c r="I181" s="1">
        <v>30</v>
      </c>
      <c r="J181" s="4">
        <v>41</v>
      </c>
      <c r="K181" s="1">
        <v>0</v>
      </c>
      <c r="L181" s="1">
        <f t="shared" si="14"/>
        <v>-30</v>
      </c>
      <c r="M181" s="1">
        <f t="shared" si="15"/>
        <v>541.70000000000005</v>
      </c>
    </row>
    <row r="182" spans="1:13" x14ac:dyDescent="0.25">
      <c r="A182" s="6">
        <v>43587</v>
      </c>
      <c r="B182" t="s">
        <v>146</v>
      </c>
      <c r="C182" s="5" t="s">
        <v>2</v>
      </c>
      <c r="D182" s="5" t="s">
        <v>66</v>
      </c>
      <c r="E182" s="5" t="s">
        <v>3</v>
      </c>
      <c r="F182" s="5" t="s">
        <v>1</v>
      </c>
      <c r="G182" s="3">
        <f t="shared" si="16"/>
        <v>1.2345679012345678E-2</v>
      </c>
      <c r="H182" s="5" t="s">
        <v>104</v>
      </c>
      <c r="I182" s="1">
        <v>15</v>
      </c>
      <c r="J182" s="4">
        <v>81</v>
      </c>
      <c r="K182" s="1">
        <v>0</v>
      </c>
      <c r="L182" s="1">
        <f t="shared" si="14"/>
        <v>-15</v>
      </c>
      <c r="M182" s="1">
        <f t="shared" si="15"/>
        <v>526.70000000000005</v>
      </c>
    </row>
    <row r="183" spans="1:13" x14ac:dyDescent="0.25">
      <c r="A183" s="6">
        <v>43587</v>
      </c>
      <c r="B183" t="s">
        <v>232</v>
      </c>
      <c r="C183" s="5" t="s">
        <v>2</v>
      </c>
      <c r="D183" s="5" t="s">
        <v>66</v>
      </c>
      <c r="E183" s="5" t="s">
        <v>36</v>
      </c>
      <c r="F183" s="5" t="s">
        <v>1</v>
      </c>
      <c r="G183" s="3">
        <f t="shared" si="16"/>
        <v>9.9009900990099011E-3</v>
      </c>
      <c r="H183" s="5" t="s">
        <v>234</v>
      </c>
      <c r="I183" s="1">
        <v>10</v>
      </c>
      <c r="J183" s="4">
        <v>101</v>
      </c>
      <c r="K183" s="1">
        <v>0</v>
      </c>
      <c r="L183" s="1">
        <f t="shared" si="14"/>
        <v>-10</v>
      </c>
      <c r="M183" s="1">
        <f t="shared" si="15"/>
        <v>516.70000000000005</v>
      </c>
    </row>
    <row r="184" spans="1:13" x14ac:dyDescent="0.25">
      <c r="A184" s="6">
        <v>43587</v>
      </c>
      <c r="B184" t="s">
        <v>98</v>
      </c>
      <c r="C184" s="5" t="s">
        <v>2</v>
      </c>
      <c r="D184" s="5" t="s">
        <v>66</v>
      </c>
      <c r="E184" s="5" t="s">
        <v>22</v>
      </c>
      <c r="F184" s="5" t="s">
        <v>1</v>
      </c>
      <c r="G184" s="3">
        <f t="shared" si="16"/>
        <v>9.9009900990099011E-3</v>
      </c>
      <c r="H184" s="5" t="s">
        <v>86</v>
      </c>
      <c r="I184" s="1">
        <v>10</v>
      </c>
      <c r="J184" s="4">
        <v>101</v>
      </c>
      <c r="K184" s="1">
        <f>101/4*5</f>
        <v>126.25</v>
      </c>
      <c r="L184" s="1">
        <f t="shared" si="14"/>
        <v>116.25</v>
      </c>
      <c r="M184" s="1">
        <f t="shared" si="15"/>
        <v>632.95000000000005</v>
      </c>
    </row>
    <row r="185" spans="1:13" x14ac:dyDescent="0.25">
      <c r="A185" s="6">
        <v>43587</v>
      </c>
      <c r="B185" t="s">
        <v>233</v>
      </c>
      <c r="C185" s="5" t="s">
        <v>2</v>
      </c>
      <c r="D185" s="5" t="s">
        <v>66</v>
      </c>
      <c r="E185" s="5" t="s">
        <v>22</v>
      </c>
      <c r="F185" s="5" t="s">
        <v>1</v>
      </c>
      <c r="G185" s="3">
        <f t="shared" si="16"/>
        <v>7.9365079365079361E-3</v>
      </c>
      <c r="H185" s="5" t="s">
        <v>40</v>
      </c>
      <c r="I185" s="1">
        <v>10</v>
      </c>
      <c r="J185" s="4">
        <v>126</v>
      </c>
      <c r="K185" s="1">
        <v>0</v>
      </c>
      <c r="L185" s="1">
        <f t="shared" si="14"/>
        <v>-10</v>
      </c>
      <c r="M185" s="1">
        <f t="shared" si="15"/>
        <v>622.95000000000005</v>
      </c>
    </row>
    <row r="186" spans="1:13" x14ac:dyDescent="0.25">
      <c r="A186" s="6">
        <v>43594</v>
      </c>
      <c r="B186" t="s">
        <v>220</v>
      </c>
      <c r="C186" s="5" t="s">
        <v>2</v>
      </c>
      <c r="D186" s="5" t="s">
        <v>236</v>
      </c>
      <c r="E186" s="5" t="s">
        <v>20</v>
      </c>
      <c r="F186" s="5" t="s">
        <v>1</v>
      </c>
      <c r="G186" s="3">
        <f t="shared" si="16"/>
        <v>1.9607843137254902E-2</v>
      </c>
      <c r="H186" s="5" t="s">
        <v>32</v>
      </c>
      <c r="I186" s="1">
        <v>30</v>
      </c>
      <c r="J186" s="4">
        <v>51</v>
      </c>
      <c r="K186" s="1">
        <v>81</v>
      </c>
      <c r="L186" s="1">
        <f t="shared" si="14"/>
        <v>51</v>
      </c>
      <c r="M186" s="1">
        <f t="shared" si="15"/>
        <v>673.95</v>
      </c>
    </row>
    <row r="187" spans="1:13" x14ac:dyDescent="0.25">
      <c r="A187" s="6">
        <v>43594</v>
      </c>
      <c r="B187" t="s">
        <v>235</v>
      </c>
      <c r="C187" s="5" t="s">
        <v>2</v>
      </c>
      <c r="D187" s="5" t="s">
        <v>236</v>
      </c>
      <c r="E187" s="5" t="s">
        <v>22</v>
      </c>
      <c r="F187" s="5" t="s">
        <v>1</v>
      </c>
      <c r="G187" s="3">
        <f t="shared" si="16"/>
        <v>1.2345679012345678E-2</v>
      </c>
      <c r="H187" s="5" t="s">
        <v>54</v>
      </c>
      <c r="I187" s="1">
        <v>15</v>
      </c>
      <c r="J187" s="4">
        <v>81</v>
      </c>
      <c r="K187" s="1">
        <v>0</v>
      </c>
      <c r="L187" s="1">
        <f t="shared" si="14"/>
        <v>-15</v>
      </c>
      <c r="M187" s="1">
        <f t="shared" si="15"/>
        <v>658.95</v>
      </c>
    </row>
    <row r="188" spans="1:13" x14ac:dyDescent="0.25">
      <c r="A188" s="6">
        <v>43594</v>
      </c>
      <c r="B188" t="s">
        <v>166</v>
      </c>
      <c r="C188" s="5" t="s">
        <v>2</v>
      </c>
      <c r="D188" s="5" t="s">
        <v>236</v>
      </c>
      <c r="E188" s="5" t="s">
        <v>36</v>
      </c>
      <c r="F188" s="5" t="s">
        <v>1</v>
      </c>
      <c r="G188" s="3">
        <f t="shared" si="16"/>
        <v>6.6225165562913907E-3</v>
      </c>
      <c r="H188" s="5" t="s">
        <v>40</v>
      </c>
      <c r="I188" s="1">
        <v>10</v>
      </c>
      <c r="J188" s="4">
        <v>151</v>
      </c>
      <c r="K188" s="1">
        <v>0</v>
      </c>
      <c r="L188" s="1">
        <f t="shared" si="14"/>
        <v>-10</v>
      </c>
      <c r="M188" s="1">
        <f t="shared" si="15"/>
        <v>648.95000000000005</v>
      </c>
    </row>
    <row r="189" spans="1:13" x14ac:dyDescent="0.25">
      <c r="A189" s="6">
        <v>43601</v>
      </c>
      <c r="B189" t="s">
        <v>227</v>
      </c>
      <c r="C189" s="5" t="s">
        <v>2</v>
      </c>
      <c r="D189" s="5" t="s">
        <v>115</v>
      </c>
      <c r="E189" s="5" t="s">
        <v>20</v>
      </c>
      <c r="F189" s="5" t="s">
        <v>1</v>
      </c>
      <c r="G189" s="3">
        <f t="shared" si="16"/>
        <v>1.9607843137254902E-2</v>
      </c>
      <c r="H189" s="5" t="s">
        <v>104</v>
      </c>
      <c r="I189" s="1">
        <v>40</v>
      </c>
      <c r="J189" s="4">
        <v>51</v>
      </c>
      <c r="K189" s="1">
        <v>110</v>
      </c>
      <c r="L189" s="1">
        <f t="shared" si="14"/>
        <v>70</v>
      </c>
      <c r="M189" s="1">
        <f t="shared" si="15"/>
        <v>718.95</v>
      </c>
    </row>
    <row r="190" spans="1:13" x14ac:dyDescent="0.25">
      <c r="A190" s="6">
        <v>43601</v>
      </c>
      <c r="B190" t="s">
        <v>170</v>
      </c>
      <c r="C190" s="5" t="s">
        <v>2</v>
      </c>
      <c r="D190" s="5" t="s">
        <v>115</v>
      </c>
      <c r="E190" s="5" t="s">
        <v>20</v>
      </c>
      <c r="F190" s="5" t="s">
        <v>1</v>
      </c>
      <c r="G190" s="3">
        <f t="shared" si="16"/>
        <v>4.9751243781094526E-3</v>
      </c>
      <c r="H190" s="5" t="s">
        <v>47</v>
      </c>
      <c r="I190" s="1">
        <v>20</v>
      </c>
      <c r="J190" s="4">
        <v>201</v>
      </c>
      <c r="K190" s="1">
        <v>0</v>
      </c>
      <c r="L190" s="1">
        <f t="shared" si="14"/>
        <v>-20</v>
      </c>
      <c r="M190" s="1">
        <f t="shared" si="15"/>
        <v>698.95</v>
      </c>
    </row>
    <row r="191" spans="1:13" x14ac:dyDescent="0.25">
      <c r="A191" s="6">
        <v>43601</v>
      </c>
      <c r="B191" t="s">
        <v>237</v>
      </c>
      <c r="C191" s="5" t="s">
        <v>2</v>
      </c>
      <c r="D191" s="5" t="s">
        <v>115</v>
      </c>
      <c r="E191" s="5" t="s">
        <v>20</v>
      </c>
      <c r="F191" s="5" t="s">
        <v>1</v>
      </c>
      <c r="G191" s="3">
        <f t="shared" si="16"/>
        <v>5.681818181818182E-3</v>
      </c>
      <c r="H191" s="5" t="s">
        <v>106</v>
      </c>
      <c r="I191" s="1">
        <v>20</v>
      </c>
      <c r="J191" s="4">
        <v>176</v>
      </c>
      <c r="K191" s="1">
        <v>0</v>
      </c>
      <c r="L191" s="1">
        <f t="shared" si="14"/>
        <v>-20</v>
      </c>
      <c r="M191" s="1">
        <f t="shared" si="15"/>
        <v>678.95</v>
      </c>
    </row>
    <row r="192" spans="1:13" x14ac:dyDescent="0.25">
      <c r="A192" s="6">
        <v>43608</v>
      </c>
      <c r="B192" t="s">
        <v>220</v>
      </c>
      <c r="C192" s="5" t="s">
        <v>2</v>
      </c>
      <c r="D192" s="5" t="s">
        <v>238</v>
      </c>
      <c r="E192" s="5" t="s">
        <v>19</v>
      </c>
      <c r="F192" s="5" t="s">
        <v>1</v>
      </c>
      <c r="G192" s="3">
        <f t="shared" si="16"/>
        <v>1.9607843137254902E-2</v>
      </c>
      <c r="H192" s="5" t="s">
        <v>82</v>
      </c>
      <c r="I192" s="1">
        <v>20</v>
      </c>
      <c r="J192" s="4">
        <v>51</v>
      </c>
      <c r="K192" s="1">
        <v>55</v>
      </c>
      <c r="L192" s="1">
        <f t="shared" si="14"/>
        <v>35</v>
      </c>
      <c r="M192" s="1">
        <f t="shared" si="15"/>
        <v>713.95</v>
      </c>
    </row>
    <row r="193" spans="1:13" x14ac:dyDescent="0.25">
      <c r="A193" s="6">
        <v>43608</v>
      </c>
      <c r="B193" t="s">
        <v>170</v>
      </c>
      <c r="C193" s="5" t="s">
        <v>2</v>
      </c>
      <c r="D193" s="5" t="s">
        <v>238</v>
      </c>
      <c r="E193" s="5" t="s">
        <v>17</v>
      </c>
      <c r="F193" s="5" t="s">
        <v>1</v>
      </c>
      <c r="G193" s="3">
        <f t="shared" si="16"/>
        <v>1.9607843137254902E-2</v>
      </c>
      <c r="H193" s="5" t="s">
        <v>116</v>
      </c>
      <c r="I193" s="1">
        <v>20</v>
      </c>
      <c r="J193" s="4">
        <v>51</v>
      </c>
      <c r="K193" s="1">
        <v>0</v>
      </c>
      <c r="L193" s="1">
        <f t="shared" si="14"/>
        <v>-20</v>
      </c>
      <c r="M193" s="1">
        <f t="shared" si="15"/>
        <v>693.95</v>
      </c>
    </row>
    <row r="194" spans="1:13" x14ac:dyDescent="0.25">
      <c r="A194" s="6">
        <v>43608</v>
      </c>
      <c r="B194" t="s">
        <v>237</v>
      </c>
      <c r="C194" s="5" t="s">
        <v>2</v>
      </c>
      <c r="D194" s="5" t="s">
        <v>238</v>
      </c>
      <c r="E194" s="5" t="s">
        <v>20</v>
      </c>
      <c r="F194" s="5" t="s">
        <v>1</v>
      </c>
      <c r="G194" s="3">
        <f t="shared" si="16"/>
        <v>1.2345679012345678E-2</v>
      </c>
      <c r="H194" s="5" t="s">
        <v>132</v>
      </c>
      <c r="I194" s="1">
        <v>20</v>
      </c>
      <c r="J194" s="4">
        <v>81</v>
      </c>
      <c r="K194" s="1">
        <v>0</v>
      </c>
      <c r="L194" s="1">
        <f t="shared" si="14"/>
        <v>-20</v>
      </c>
      <c r="M194" s="1">
        <f t="shared" si="15"/>
        <v>673.95</v>
      </c>
    </row>
    <row r="195" spans="1:13" x14ac:dyDescent="0.25">
      <c r="A195" s="6">
        <v>43608</v>
      </c>
      <c r="B195" t="s">
        <v>98</v>
      </c>
      <c r="C195" s="5" t="s">
        <v>2</v>
      </c>
      <c r="D195" s="5" t="s">
        <v>238</v>
      </c>
      <c r="E195" s="5" t="s">
        <v>22</v>
      </c>
      <c r="F195" s="5" t="s">
        <v>1</v>
      </c>
      <c r="G195" s="3">
        <f t="shared" si="16"/>
        <v>1.4925373134328358E-2</v>
      </c>
      <c r="H195" s="5" t="s">
        <v>40</v>
      </c>
      <c r="I195" s="1">
        <v>20</v>
      </c>
      <c r="J195" s="4">
        <v>67</v>
      </c>
      <c r="K195" s="1">
        <v>0</v>
      </c>
      <c r="L195" s="1">
        <f t="shared" si="14"/>
        <v>-20</v>
      </c>
      <c r="M195" s="1">
        <f t="shared" si="15"/>
        <v>653.95000000000005</v>
      </c>
    </row>
    <row r="196" spans="1:13" x14ac:dyDescent="0.25">
      <c r="A196" s="6">
        <v>43608</v>
      </c>
      <c r="B196" t="s">
        <v>239</v>
      </c>
      <c r="C196" s="5" t="s">
        <v>2</v>
      </c>
      <c r="D196" s="5" t="s">
        <v>238</v>
      </c>
      <c r="E196" s="5" t="s">
        <v>19</v>
      </c>
      <c r="F196" s="5" t="s">
        <v>1</v>
      </c>
      <c r="G196" s="3">
        <f t="shared" si="16"/>
        <v>1.4925373134328358E-2</v>
      </c>
      <c r="H196" s="5" t="s">
        <v>40</v>
      </c>
      <c r="I196" s="1">
        <v>20</v>
      </c>
      <c r="J196" s="4">
        <v>67</v>
      </c>
      <c r="K196" s="1">
        <v>0</v>
      </c>
      <c r="L196" s="1">
        <f t="shared" si="14"/>
        <v>-20</v>
      </c>
      <c r="M196" s="1">
        <f t="shared" si="15"/>
        <v>633.95000000000005</v>
      </c>
    </row>
    <row r="197" spans="1:13" x14ac:dyDescent="0.25">
      <c r="A197" s="6">
        <v>43615</v>
      </c>
      <c r="B197" t="s">
        <v>220</v>
      </c>
      <c r="C197" s="5" t="s">
        <v>2</v>
      </c>
      <c r="D197" s="5" t="s">
        <v>75</v>
      </c>
      <c r="E197" s="5" t="s">
        <v>22</v>
      </c>
      <c r="F197" s="5" t="s">
        <v>1</v>
      </c>
      <c r="G197" s="3">
        <f t="shared" si="16"/>
        <v>1.9607843137254902E-2</v>
      </c>
      <c r="H197" s="5" t="s">
        <v>208</v>
      </c>
      <c r="I197" s="1">
        <v>20</v>
      </c>
      <c r="J197" s="4">
        <v>51</v>
      </c>
      <c r="K197" s="1">
        <v>0</v>
      </c>
      <c r="L197" s="1">
        <f t="shared" si="14"/>
        <v>-20</v>
      </c>
      <c r="M197" s="1">
        <f t="shared" si="15"/>
        <v>613.95000000000005</v>
      </c>
    </row>
    <row r="198" spans="1:13" x14ac:dyDescent="0.25">
      <c r="A198" s="6">
        <v>43615</v>
      </c>
      <c r="B198" t="s">
        <v>240</v>
      </c>
      <c r="C198" s="5" t="s">
        <v>2</v>
      </c>
      <c r="D198" s="5" t="s">
        <v>75</v>
      </c>
      <c r="E198" s="5" t="s">
        <v>242</v>
      </c>
      <c r="F198" s="5" t="s">
        <v>1</v>
      </c>
      <c r="G198" s="3">
        <f t="shared" si="16"/>
        <v>2.9411764705882353E-2</v>
      </c>
      <c r="H198" s="5" t="s">
        <v>138</v>
      </c>
      <c r="I198" s="1">
        <v>40</v>
      </c>
      <c r="J198" s="4">
        <v>34</v>
      </c>
      <c r="K198" s="1">
        <v>0</v>
      </c>
      <c r="L198" s="1">
        <f t="shared" si="14"/>
        <v>-40</v>
      </c>
      <c r="M198" s="1">
        <f t="shared" si="15"/>
        <v>573.95000000000005</v>
      </c>
    </row>
    <row r="199" spans="1:13" x14ac:dyDescent="0.25">
      <c r="A199" s="6">
        <v>43615</v>
      </c>
      <c r="B199" t="s">
        <v>241</v>
      </c>
      <c r="C199" s="5" t="s">
        <v>2</v>
      </c>
      <c r="D199" s="5" t="s">
        <v>75</v>
      </c>
      <c r="E199" s="5" t="s">
        <v>242</v>
      </c>
      <c r="F199" s="5" t="s">
        <v>1</v>
      </c>
      <c r="G199" s="3">
        <f t="shared" si="16"/>
        <v>8.2644628099173556E-3</v>
      </c>
      <c r="H199" s="5" t="s">
        <v>40</v>
      </c>
      <c r="I199" s="1">
        <v>10</v>
      </c>
      <c r="J199" s="4">
        <v>121</v>
      </c>
      <c r="K199" s="1">
        <v>0</v>
      </c>
      <c r="L199" s="1">
        <f t="shared" si="14"/>
        <v>-10</v>
      </c>
      <c r="M199" s="1">
        <f t="shared" si="15"/>
        <v>563.95000000000005</v>
      </c>
    </row>
    <row r="200" spans="1:13" x14ac:dyDescent="0.25">
      <c r="A200" s="6">
        <v>43629</v>
      </c>
      <c r="B200" t="s">
        <v>243</v>
      </c>
      <c r="C200" s="5" t="s">
        <v>2</v>
      </c>
      <c r="D200" s="5" t="s">
        <v>78</v>
      </c>
      <c r="E200" s="5" t="s">
        <v>21</v>
      </c>
      <c r="F200" s="5" t="s">
        <v>1</v>
      </c>
      <c r="G200" s="3">
        <f t="shared" si="16"/>
        <v>4.9751243781094526E-3</v>
      </c>
      <c r="H200" s="5" t="s">
        <v>97</v>
      </c>
      <c r="I200" s="1">
        <v>5</v>
      </c>
      <c r="J200" s="4">
        <v>201</v>
      </c>
      <c r="K200" s="1">
        <v>0</v>
      </c>
      <c r="L200" s="1">
        <f t="shared" si="14"/>
        <v>-5</v>
      </c>
      <c r="M200" s="1">
        <f t="shared" si="15"/>
        <v>558.95000000000005</v>
      </c>
    </row>
    <row r="201" spans="1:13" x14ac:dyDescent="0.25">
      <c r="A201" s="6">
        <v>43629</v>
      </c>
      <c r="B201" t="s">
        <v>227</v>
      </c>
      <c r="C201" s="5" t="s">
        <v>2</v>
      </c>
      <c r="D201" s="5" t="s">
        <v>78</v>
      </c>
      <c r="E201" s="5" t="s">
        <v>20</v>
      </c>
      <c r="F201" s="5" t="s">
        <v>1</v>
      </c>
      <c r="G201" s="3">
        <f t="shared" si="16"/>
        <v>1.9607843137254902E-2</v>
      </c>
      <c r="H201" s="5" t="s">
        <v>51</v>
      </c>
      <c r="I201" s="1">
        <v>30</v>
      </c>
      <c r="J201" s="4">
        <v>51</v>
      </c>
      <c r="K201" s="1">
        <v>0</v>
      </c>
      <c r="L201" s="1">
        <f t="shared" si="14"/>
        <v>-30</v>
      </c>
      <c r="M201" s="1">
        <f t="shared" si="15"/>
        <v>528.95000000000005</v>
      </c>
    </row>
    <row r="202" spans="1:13" x14ac:dyDescent="0.25">
      <c r="A202" s="6">
        <v>43629</v>
      </c>
      <c r="B202" t="s">
        <v>240</v>
      </c>
      <c r="C202" s="5" t="s">
        <v>2</v>
      </c>
      <c r="D202" s="5" t="s">
        <v>78</v>
      </c>
      <c r="E202" s="5" t="s">
        <v>20</v>
      </c>
      <c r="F202" s="5" t="s">
        <v>1</v>
      </c>
      <c r="G202" s="3">
        <f t="shared" si="16"/>
        <v>5.2631578947368418E-2</v>
      </c>
      <c r="H202" s="5" t="s">
        <v>136</v>
      </c>
      <c r="I202" s="1">
        <v>50</v>
      </c>
      <c r="J202" s="4">
        <v>19</v>
      </c>
      <c r="K202" s="1">
        <v>0</v>
      </c>
      <c r="L202" s="1">
        <f t="shared" si="14"/>
        <v>-50</v>
      </c>
      <c r="M202" s="1">
        <f t="shared" si="15"/>
        <v>478.95000000000005</v>
      </c>
    </row>
    <row r="203" spans="1:13" x14ac:dyDescent="0.25">
      <c r="A203" s="6">
        <v>43629</v>
      </c>
      <c r="B203" t="s">
        <v>220</v>
      </c>
      <c r="C203" s="5" t="s">
        <v>2</v>
      </c>
      <c r="D203" s="5" t="s">
        <v>78</v>
      </c>
      <c r="E203" s="5" t="s">
        <v>22</v>
      </c>
      <c r="F203" s="5" t="s">
        <v>1</v>
      </c>
      <c r="G203" s="3">
        <f t="shared" si="16"/>
        <v>6.6225165562913907E-3</v>
      </c>
      <c r="H203" s="5" t="s">
        <v>195</v>
      </c>
      <c r="I203" s="1">
        <v>5</v>
      </c>
      <c r="J203" s="4">
        <v>151</v>
      </c>
      <c r="K203" s="1">
        <v>0</v>
      </c>
      <c r="L203" s="1">
        <f t="shared" si="14"/>
        <v>-5</v>
      </c>
      <c r="M203" s="1">
        <f t="shared" si="15"/>
        <v>473.95000000000005</v>
      </c>
    </row>
    <row r="204" spans="1:13" x14ac:dyDescent="0.25">
      <c r="A204" s="6">
        <v>43629</v>
      </c>
      <c r="B204" t="s">
        <v>110</v>
      </c>
      <c r="C204" s="5" t="s">
        <v>2</v>
      </c>
      <c r="D204" s="5" t="s">
        <v>78</v>
      </c>
      <c r="E204" s="5" t="s">
        <v>21</v>
      </c>
      <c r="F204" s="5" t="s">
        <v>1</v>
      </c>
      <c r="G204" s="3">
        <f t="shared" si="16"/>
        <v>9.9009900990099011E-3</v>
      </c>
      <c r="H204" s="5" t="s">
        <v>244</v>
      </c>
      <c r="I204" s="1">
        <v>10</v>
      </c>
      <c r="J204" s="4">
        <v>101</v>
      </c>
      <c r="K204" s="1">
        <v>0</v>
      </c>
      <c r="L204" s="1">
        <f t="shared" si="14"/>
        <v>-10</v>
      </c>
      <c r="M204" s="1">
        <f t="shared" si="15"/>
        <v>463.95000000000005</v>
      </c>
    </row>
    <row r="205" spans="1:13" x14ac:dyDescent="0.25">
      <c r="A205" s="6">
        <v>43650</v>
      </c>
      <c r="B205" t="s">
        <v>245</v>
      </c>
      <c r="C205" s="5" t="s">
        <v>2</v>
      </c>
      <c r="D205" s="5" t="s">
        <v>247</v>
      </c>
      <c r="E205" s="5" t="s">
        <v>23</v>
      </c>
      <c r="F205" s="5" t="s">
        <v>1</v>
      </c>
      <c r="G205" s="3">
        <f t="shared" si="16"/>
        <v>6.2111801242236021E-3</v>
      </c>
      <c r="H205" s="5" t="s">
        <v>40</v>
      </c>
      <c r="I205" s="1">
        <v>20</v>
      </c>
      <c r="J205" s="4">
        <v>161</v>
      </c>
      <c r="K205" s="1">
        <v>0</v>
      </c>
      <c r="L205" s="1">
        <f t="shared" si="14"/>
        <v>-20</v>
      </c>
      <c r="M205" s="1">
        <f t="shared" si="15"/>
        <v>443.95000000000005</v>
      </c>
    </row>
    <row r="206" spans="1:13" x14ac:dyDescent="0.25">
      <c r="A206" s="6">
        <v>43650</v>
      </c>
      <c r="B206" t="s">
        <v>246</v>
      </c>
      <c r="C206" s="5" t="s">
        <v>2</v>
      </c>
      <c r="D206" s="5" t="s">
        <v>247</v>
      </c>
      <c r="E206" s="5" t="s">
        <v>23</v>
      </c>
      <c r="F206" s="5" t="s">
        <v>1</v>
      </c>
      <c r="G206" s="3">
        <f t="shared" si="16"/>
        <v>6.6225165562913907E-3</v>
      </c>
      <c r="H206" s="5" t="s">
        <v>32</v>
      </c>
      <c r="I206" s="1">
        <v>20</v>
      </c>
      <c r="J206" s="4">
        <v>151</v>
      </c>
      <c r="K206" s="1">
        <f>37.75*10</f>
        <v>377.5</v>
      </c>
      <c r="L206" s="1">
        <f t="shared" si="14"/>
        <v>357.5</v>
      </c>
      <c r="M206" s="1">
        <f t="shared" si="15"/>
        <v>801.45</v>
      </c>
    </row>
    <row r="207" spans="1:13" x14ac:dyDescent="0.25">
      <c r="A207" s="6">
        <v>43657</v>
      </c>
      <c r="B207" t="s">
        <v>248</v>
      </c>
      <c r="C207" s="5" t="s">
        <v>2</v>
      </c>
      <c r="D207" s="5" t="s">
        <v>249</v>
      </c>
      <c r="E207" s="5" t="s">
        <v>250</v>
      </c>
      <c r="F207" s="5" t="s">
        <v>1</v>
      </c>
      <c r="G207" s="3">
        <f t="shared" si="16"/>
        <v>2.9411764705882353E-2</v>
      </c>
      <c r="H207" s="5" t="s">
        <v>92</v>
      </c>
      <c r="I207" s="1">
        <v>40</v>
      </c>
      <c r="J207" s="4">
        <v>34</v>
      </c>
      <c r="K207" s="1">
        <v>0</v>
      </c>
      <c r="L207" s="1">
        <f t="shared" si="14"/>
        <v>-40</v>
      </c>
      <c r="M207" s="1">
        <f t="shared" si="15"/>
        <v>761.45</v>
      </c>
    </row>
    <row r="208" spans="1:13" x14ac:dyDescent="0.25">
      <c r="A208" s="6">
        <v>43657</v>
      </c>
      <c r="B208" t="s">
        <v>246</v>
      </c>
      <c r="C208" s="5" t="s">
        <v>2</v>
      </c>
      <c r="D208" s="5" t="s">
        <v>249</v>
      </c>
      <c r="E208" s="5" t="s">
        <v>250</v>
      </c>
      <c r="F208" s="5" t="s">
        <v>1</v>
      </c>
      <c r="G208" s="3">
        <f t="shared" si="16"/>
        <v>1.4925373134328358E-2</v>
      </c>
      <c r="H208" s="5" t="s">
        <v>54</v>
      </c>
      <c r="I208" s="1">
        <v>40</v>
      </c>
      <c r="J208" s="4">
        <v>67</v>
      </c>
      <c r="K208" s="1">
        <v>0</v>
      </c>
      <c r="L208" s="1">
        <f t="shared" si="14"/>
        <v>-40</v>
      </c>
      <c r="M208" s="1">
        <f t="shared" si="15"/>
        <v>721.45</v>
      </c>
    </row>
    <row r="209" spans="1:13" x14ac:dyDescent="0.25">
      <c r="A209" s="6">
        <v>43657</v>
      </c>
      <c r="B209" t="s">
        <v>251</v>
      </c>
      <c r="C209" s="5" t="s">
        <v>2</v>
      </c>
      <c r="D209" s="5" t="s">
        <v>249</v>
      </c>
      <c r="E209" s="5" t="s">
        <v>250</v>
      </c>
      <c r="F209" s="5" t="s">
        <v>1</v>
      </c>
      <c r="G209" s="3">
        <f t="shared" si="16"/>
        <v>7.9365079365079361E-3</v>
      </c>
      <c r="H209" s="5" t="s">
        <v>92</v>
      </c>
      <c r="I209" s="1">
        <v>20</v>
      </c>
      <c r="J209" s="4">
        <v>126</v>
      </c>
      <c r="K209" s="1">
        <v>0</v>
      </c>
      <c r="L209" s="1">
        <f t="shared" si="14"/>
        <v>-20</v>
      </c>
      <c r="M209" s="1">
        <f t="shared" si="15"/>
        <v>701.45</v>
      </c>
    </row>
    <row r="210" spans="1:13" x14ac:dyDescent="0.25">
      <c r="A210" s="6">
        <v>43664</v>
      </c>
      <c r="B210" t="s">
        <v>227</v>
      </c>
      <c r="C210" s="5" t="s">
        <v>93</v>
      </c>
      <c r="D210" s="5" t="s">
        <v>94</v>
      </c>
      <c r="E210" s="5" t="s">
        <v>18</v>
      </c>
      <c r="F210" s="5" t="s">
        <v>1</v>
      </c>
      <c r="G210" s="3">
        <f t="shared" si="16"/>
        <v>2.4390243902439025E-2</v>
      </c>
      <c r="H210" s="5" t="s">
        <v>47</v>
      </c>
      <c r="I210" s="1">
        <v>50</v>
      </c>
      <c r="J210" s="4">
        <v>41</v>
      </c>
      <c r="K210" s="1">
        <v>0</v>
      </c>
      <c r="L210" s="1">
        <f t="shared" si="14"/>
        <v>-50</v>
      </c>
      <c r="M210" s="1">
        <f t="shared" si="15"/>
        <v>651.45000000000005</v>
      </c>
    </row>
    <row r="211" spans="1:13" x14ac:dyDescent="0.25">
      <c r="A211" s="6">
        <v>43664</v>
      </c>
      <c r="B211" t="s">
        <v>252</v>
      </c>
      <c r="C211" s="5" t="s">
        <v>93</v>
      </c>
      <c r="D211" s="5" t="s">
        <v>94</v>
      </c>
      <c r="E211" s="5" t="s">
        <v>27</v>
      </c>
      <c r="F211" s="5" t="s">
        <v>1</v>
      </c>
      <c r="G211" s="3">
        <f t="shared" si="16"/>
        <v>2.1739130434782608E-2</v>
      </c>
      <c r="H211" s="5" t="s">
        <v>40</v>
      </c>
      <c r="I211" s="1">
        <v>50</v>
      </c>
      <c r="J211" s="4">
        <v>46</v>
      </c>
      <c r="K211" s="1">
        <v>0</v>
      </c>
      <c r="L211" s="1">
        <f t="shared" si="14"/>
        <v>-50</v>
      </c>
      <c r="M211" s="1">
        <f t="shared" si="15"/>
        <v>601.45000000000005</v>
      </c>
    </row>
    <row r="212" spans="1:13" x14ac:dyDescent="0.25">
      <c r="A212" s="6">
        <v>43664</v>
      </c>
      <c r="B212" t="s">
        <v>64</v>
      </c>
      <c r="C212" s="5" t="s">
        <v>93</v>
      </c>
      <c r="D212" s="5" t="s">
        <v>94</v>
      </c>
      <c r="E212" s="5" t="s">
        <v>3</v>
      </c>
      <c r="F212" s="5" t="s">
        <v>1</v>
      </c>
      <c r="G212" s="3">
        <f t="shared" si="16"/>
        <v>9.9009900990099011E-3</v>
      </c>
      <c r="H212" s="5" t="s">
        <v>224</v>
      </c>
      <c r="I212" s="1">
        <v>30</v>
      </c>
      <c r="J212" s="4">
        <v>101</v>
      </c>
      <c r="K212" s="1">
        <v>0</v>
      </c>
      <c r="L212" s="1">
        <f t="shared" si="14"/>
        <v>-30</v>
      </c>
      <c r="M212" s="1">
        <f t="shared" si="15"/>
        <v>571.45000000000005</v>
      </c>
    </row>
    <row r="213" spans="1:13" x14ac:dyDescent="0.25">
      <c r="A213" s="6">
        <v>43664</v>
      </c>
      <c r="B213" t="s">
        <v>245</v>
      </c>
      <c r="C213" s="5" t="s">
        <v>2</v>
      </c>
      <c r="D213" s="5" t="s">
        <v>253</v>
      </c>
      <c r="E213" s="5" t="s">
        <v>3</v>
      </c>
      <c r="F213" s="5" t="s">
        <v>1</v>
      </c>
      <c r="G213" s="3">
        <f t="shared" si="16"/>
        <v>1.6393442622950821E-2</v>
      </c>
      <c r="H213" s="5" t="s">
        <v>234</v>
      </c>
      <c r="I213" s="1">
        <v>40</v>
      </c>
      <c r="J213" s="4">
        <v>61</v>
      </c>
      <c r="K213" s="1">
        <v>0</v>
      </c>
      <c r="L213" s="1">
        <f t="shared" si="14"/>
        <v>-40</v>
      </c>
      <c r="M213" s="1">
        <f t="shared" si="15"/>
        <v>531.45000000000005</v>
      </c>
    </row>
    <row r="214" spans="1:13" x14ac:dyDescent="0.25">
      <c r="A214" s="6">
        <v>43664</v>
      </c>
      <c r="B214" t="s">
        <v>210</v>
      </c>
      <c r="C214" s="5" t="s">
        <v>2</v>
      </c>
      <c r="D214" s="5" t="s">
        <v>253</v>
      </c>
      <c r="E214" s="5" t="s">
        <v>3</v>
      </c>
      <c r="F214" s="5" t="s">
        <v>1</v>
      </c>
      <c r="G214" s="3">
        <f t="shared" si="16"/>
        <v>1.9607843137254902E-2</v>
      </c>
      <c r="H214" s="5" t="s">
        <v>68</v>
      </c>
      <c r="I214" s="1">
        <v>40</v>
      </c>
      <c r="J214" s="4">
        <v>51</v>
      </c>
      <c r="K214" s="1">
        <v>0</v>
      </c>
      <c r="L214" s="1">
        <f t="shared" si="14"/>
        <v>-40</v>
      </c>
      <c r="M214" s="1">
        <f t="shared" si="15"/>
        <v>491.45000000000005</v>
      </c>
    </row>
    <row r="215" spans="1:13" x14ac:dyDescent="0.25">
      <c r="A215" s="6">
        <v>43671</v>
      </c>
      <c r="B215" t="s">
        <v>49</v>
      </c>
      <c r="C215" s="5" t="s">
        <v>2</v>
      </c>
      <c r="D215" s="5" t="s">
        <v>254</v>
      </c>
      <c r="E215" s="5" t="s">
        <v>250</v>
      </c>
      <c r="F215" s="5" t="s">
        <v>1</v>
      </c>
      <c r="G215" s="3">
        <f t="shared" si="16"/>
        <v>1.9607843137254902E-2</v>
      </c>
      <c r="H215" s="5" t="s">
        <v>41</v>
      </c>
      <c r="I215" s="1">
        <v>40</v>
      </c>
      <c r="J215" s="4">
        <v>51</v>
      </c>
      <c r="K215" s="1">
        <v>0</v>
      </c>
      <c r="L215" s="1">
        <f t="shared" si="14"/>
        <v>-40</v>
      </c>
      <c r="M215" s="1">
        <f t="shared" si="15"/>
        <v>451.45000000000005</v>
      </c>
    </row>
    <row r="216" spans="1:13" x14ac:dyDescent="0.25">
      <c r="A216" s="6">
        <v>43671</v>
      </c>
      <c r="B216" t="s">
        <v>168</v>
      </c>
      <c r="C216" s="5" t="s">
        <v>2</v>
      </c>
      <c r="D216" s="5" t="s">
        <v>111</v>
      </c>
      <c r="E216" s="5" t="s">
        <v>3</v>
      </c>
      <c r="F216" s="5" t="s">
        <v>1</v>
      </c>
      <c r="G216" s="3">
        <f t="shared" si="16"/>
        <v>2.4390243902439025E-2</v>
      </c>
      <c r="H216" s="5" t="s">
        <v>97</v>
      </c>
      <c r="I216" s="1">
        <v>40</v>
      </c>
      <c r="J216" s="4">
        <v>41</v>
      </c>
      <c r="K216" s="1">
        <v>0</v>
      </c>
      <c r="L216" s="1">
        <f t="shared" si="14"/>
        <v>-40</v>
      </c>
      <c r="M216" s="1">
        <f t="shared" si="15"/>
        <v>411.45000000000005</v>
      </c>
    </row>
    <row r="217" spans="1:13" x14ac:dyDescent="0.25">
      <c r="A217" s="6">
        <v>43678</v>
      </c>
      <c r="B217" t="s">
        <v>49</v>
      </c>
      <c r="C217" s="5" t="s">
        <v>2</v>
      </c>
      <c r="D217" s="5" t="s">
        <v>118</v>
      </c>
      <c r="E217" s="5" t="s">
        <v>250</v>
      </c>
      <c r="F217" s="5" t="s">
        <v>1</v>
      </c>
      <c r="G217" s="3">
        <f t="shared" si="16"/>
        <v>3.7037037037037035E-2</v>
      </c>
      <c r="H217" s="5" t="s">
        <v>163</v>
      </c>
      <c r="I217" s="1">
        <v>50</v>
      </c>
      <c r="J217" s="4">
        <v>27</v>
      </c>
      <c r="K217" s="1">
        <v>0</v>
      </c>
      <c r="L217" s="1">
        <f t="shared" si="14"/>
        <v>-50</v>
      </c>
      <c r="M217" s="1">
        <f t="shared" si="15"/>
        <v>361.45000000000005</v>
      </c>
    </row>
    <row r="218" spans="1:13" x14ac:dyDescent="0.25">
      <c r="A218" s="6">
        <v>43678</v>
      </c>
      <c r="B218" t="s">
        <v>28</v>
      </c>
      <c r="C218" s="5" t="s">
        <v>2</v>
      </c>
      <c r="D218" s="5" t="s">
        <v>118</v>
      </c>
      <c r="E218" s="5" t="s">
        <v>250</v>
      </c>
      <c r="F218" s="5" t="s">
        <v>1</v>
      </c>
      <c r="G218" s="3">
        <f t="shared" si="16"/>
        <v>1.9607843137254902E-2</v>
      </c>
      <c r="H218" s="5" t="s">
        <v>127</v>
      </c>
      <c r="I218" s="1">
        <v>40</v>
      </c>
      <c r="J218" s="4">
        <v>51</v>
      </c>
      <c r="K218" s="1">
        <v>0</v>
      </c>
      <c r="L218" s="1">
        <f t="shared" si="14"/>
        <v>-40</v>
      </c>
      <c r="M218" s="1">
        <f t="shared" si="15"/>
        <v>321.45000000000005</v>
      </c>
    </row>
    <row r="219" spans="1:13" x14ac:dyDescent="0.25">
      <c r="A219" s="6">
        <v>43678</v>
      </c>
      <c r="B219" t="s">
        <v>255</v>
      </c>
      <c r="C219" s="5" t="s">
        <v>2</v>
      </c>
      <c r="D219" s="5" t="s">
        <v>118</v>
      </c>
      <c r="E219" s="5" t="s">
        <v>20</v>
      </c>
      <c r="F219" s="5" t="s">
        <v>1</v>
      </c>
      <c r="G219" s="3">
        <f t="shared" si="16"/>
        <v>9.9009900990099011E-3</v>
      </c>
      <c r="H219" s="5" t="s">
        <v>207</v>
      </c>
      <c r="I219" s="1">
        <v>15</v>
      </c>
      <c r="J219" s="4">
        <v>101</v>
      </c>
      <c r="K219" s="1">
        <v>0</v>
      </c>
      <c r="L219" s="1">
        <f t="shared" si="14"/>
        <v>-15</v>
      </c>
      <c r="M219" s="1">
        <f t="shared" si="15"/>
        <v>306.45000000000005</v>
      </c>
    </row>
    <row r="220" spans="1:13" x14ac:dyDescent="0.25">
      <c r="A220" s="6">
        <v>43678</v>
      </c>
      <c r="B220" t="s">
        <v>210</v>
      </c>
      <c r="C220" s="5" t="s">
        <v>2</v>
      </c>
      <c r="D220" s="5" t="s">
        <v>118</v>
      </c>
      <c r="E220" s="5" t="s">
        <v>22</v>
      </c>
      <c r="F220" s="5" t="s">
        <v>1</v>
      </c>
      <c r="G220" s="3">
        <f t="shared" si="16"/>
        <v>6.6225165562913907E-3</v>
      </c>
      <c r="H220" s="5" t="s">
        <v>126</v>
      </c>
      <c r="I220" s="1">
        <v>15</v>
      </c>
      <c r="J220" s="4">
        <v>151</v>
      </c>
      <c r="K220" s="1">
        <v>0</v>
      </c>
      <c r="L220" s="1">
        <f t="shared" si="14"/>
        <v>-15</v>
      </c>
      <c r="M220" s="1">
        <f t="shared" si="15"/>
        <v>291.45000000000005</v>
      </c>
    </row>
    <row r="221" spans="1:13" x14ac:dyDescent="0.25">
      <c r="A221" s="6">
        <v>43678</v>
      </c>
      <c r="B221" t="s">
        <v>251</v>
      </c>
      <c r="C221" s="5" t="s">
        <v>2</v>
      </c>
      <c r="D221" s="5" t="s">
        <v>118</v>
      </c>
      <c r="E221" s="5" t="s">
        <v>22</v>
      </c>
      <c r="F221" s="5" t="s">
        <v>1</v>
      </c>
      <c r="G221" s="3">
        <f t="shared" si="16"/>
        <v>6.6225165562913907E-3</v>
      </c>
      <c r="H221" s="5" t="s">
        <v>207</v>
      </c>
      <c r="I221" s="1">
        <v>15</v>
      </c>
      <c r="J221" s="4">
        <v>151</v>
      </c>
      <c r="K221" s="1">
        <v>0</v>
      </c>
      <c r="L221" s="1">
        <f t="shared" si="14"/>
        <v>-15</v>
      </c>
      <c r="M221" s="1">
        <f t="shared" si="15"/>
        <v>276.45000000000005</v>
      </c>
    </row>
    <row r="222" spans="1:13" x14ac:dyDescent="0.25">
      <c r="A222" s="6">
        <v>43685</v>
      </c>
      <c r="B222" t="s">
        <v>129</v>
      </c>
      <c r="C222" s="5" t="s">
        <v>2</v>
      </c>
      <c r="D222" s="5" t="s">
        <v>123</v>
      </c>
      <c r="E222" s="5" t="s">
        <v>250</v>
      </c>
      <c r="F222" s="5" t="s">
        <v>1</v>
      </c>
      <c r="G222" s="3">
        <f t="shared" si="16"/>
        <v>1.6393442622950821E-2</v>
      </c>
      <c r="H222" s="5" t="s">
        <v>67</v>
      </c>
      <c r="I222" s="1">
        <v>50</v>
      </c>
      <c r="J222" s="4">
        <v>61</v>
      </c>
      <c r="K222" s="1">
        <v>0</v>
      </c>
      <c r="L222" s="1">
        <f t="shared" si="14"/>
        <v>-50</v>
      </c>
      <c r="M222" s="1">
        <f t="shared" si="15"/>
        <v>226.45000000000005</v>
      </c>
    </row>
    <row r="223" spans="1:13" x14ac:dyDescent="0.25">
      <c r="A223" s="6">
        <v>43685</v>
      </c>
      <c r="B223" t="s">
        <v>49</v>
      </c>
      <c r="C223" s="5" t="s">
        <v>2</v>
      </c>
      <c r="D223" s="5" t="s">
        <v>123</v>
      </c>
      <c r="E223" s="5" t="s">
        <v>250</v>
      </c>
      <c r="F223" s="5" t="s">
        <v>1</v>
      </c>
      <c r="G223" s="3">
        <f t="shared" si="16"/>
        <v>1.4925373134328358E-2</v>
      </c>
      <c r="H223" s="5" t="s">
        <v>25</v>
      </c>
      <c r="I223" s="1">
        <v>50</v>
      </c>
      <c r="J223" s="4">
        <v>67</v>
      </c>
      <c r="K223" s="1">
        <v>1980</v>
      </c>
      <c r="L223" s="1">
        <f t="shared" si="14"/>
        <v>1930</v>
      </c>
      <c r="M223" s="1">
        <f t="shared" si="15"/>
        <v>2156.4499999999998</v>
      </c>
    </row>
    <row r="224" spans="1:13" x14ac:dyDescent="0.25">
      <c r="A224" s="6">
        <v>43692</v>
      </c>
      <c r="B224" t="s">
        <v>129</v>
      </c>
      <c r="C224" s="5" t="s">
        <v>2</v>
      </c>
      <c r="D224" s="5" t="s">
        <v>133</v>
      </c>
      <c r="E224" s="5" t="s">
        <v>250</v>
      </c>
      <c r="F224" s="5" t="s">
        <v>1</v>
      </c>
      <c r="G224" s="3">
        <f t="shared" si="16"/>
        <v>1.7857142857142856E-2</v>
      </c>
      <c r="H224" s="5" t="s">
        <v>71</v>
      </c>
      <c r="I224" s="1">
        <v>40</v>
      </c>
      <c r="J224" s="4">
        <v>56</v>
      </c>
      <c r="K224" s="1">
        <v>0</v>
      </c>
      <c r="L224" s="1">
        <f t="shared" si="14"/>
        <v>-40</v>
      </c>
      <c r="M224" s="1">
        <f t="shared" si="15"/>
        <v>2116.4499999999998</v>
      </c>
    </row>
    <row r="225" spans="1:25" x14ac:dyDescent="0.25">
      <c r="A225" s="6">
        <v>43692</v>
      </c>
      <c r="B225" t="s">
        <v>209</v>
      </c>
      <c r="C225" s="5" t="s">
        <v>2</v>
      </c>
      <c r="D225" s="5" t="s">
        <v>133</v>
      </c>
      <c r="E225" s="5" t="s">
        <v>250</v>
      </c>
      <c r="F225" s="5" t="s">
        <v>1</v>
      </c>
      <c r="G225" s="3">
        <f t="shared" si="16"/>
        <v>1.6393442622950821E-2</v>
      </c>
      <c r="H225" s="5" t="s">
        <v>183</v>
      </c>
      <c r="I225" s="1">
        <v>40</v>
      </c>
      <c r="J225" s="4">
        <v>61</v>
      </c>
      <c r="K225" s="1">
        <v>0</v>
      </c>
      <c r="L225" s="1">
        <f t="shared" si="14"/>
        <v>-40</v>
      </c>
      <c r="M225" s="1">
        <f t="shared" si="15"/>
        <v>2076.4499999999998</v>
      </c>
    </row>
    <row r="226" spans="1:25" x14ac:dyDescent="0.25">
      <c r="A226" s="6">
        <v>43720</v>
      </c>
      <c r="B226" t="s">
        <v>256</v>
      </c>
      <c r="C226" s="5" t="s">
        <v>2</v>
      </c>
      <c r="D226" s="5" t="s">
        <v>91</v>
      </c>
      <c r="E226" s="5" t="s">
        <v>18</v>
      </c>
      <c r="F226" s="5" t="s">
        <v>1</v>
      </c>
      <c r="G226" s="3">
        <f t="shared" si="16"/>
        <v>7.9365079365079361E-3</v>
      </c>
      <c r="H226" s="5" t="s">
        <v>46</v>
      </c>
      <c r="I226" s="1">
        <v>10</v>
      </c>
      <c r="J226" s="4">
        <v>126</v>
      </c>
      <c r="K226" s="1">
        <v>0</v>
      </c>
      <c r="L226" s="1">
        <f t="shared" ref="L226:L235" si="17">K226-I226</f>
        <v>-10</v>
      </c>
      <c r="M226" s="1">
        <f t="shared" ref="M226:M235" si="18">M225+L226</f>
        <v>2066.4499999999998</v>
      </c>
    </row>
    <row r="227" spans="1:25" x14ac:dyDescent="0.25">
      <c r="A227" s="6">
        <v>43720</v>
      </c>
      <c r="B227" t="s">
        <v>257</v>
      </c>
      <c r="C227" s="5" t="s">
        <v>2</v>
      </c>
      <c r="D227" s="5" t="s">
        <v>91</v>
      </c>
      <c r="E227" s="5" t="s">
        <v>250</v>
      </c>
      <c r="F227" s="5" t="s">
        <v>1</v>
      </c>
      <c r="G227" s="3">
        <f t="shared" si="16"/>
        <v>9.9009900990099011E-3</v>
      </c>
      <c r="H227" s="5" t="s">
        <v>40</v>
      </c>
      <c r="I227" s="1">
        <v>10</v>
      </c>
      <c r="J227" s="4">
        <v>101</v>
      </c>
      <c r="K227" s="1">
        <v>0</v>
      </c>
      <c r="L227" s="1">
        <f t="shared" si="17"/>
        <v>-10</v>
      </c>
      <c r="M227" s="1">
        <f t="shared" si="18"/>
        <v>2056.4499999999998</v>
      </c>
    </row>
    <row r="228" spans="1:25" x14ac:dyDescent="0.25">
      <c r="A228" s="6">
        <v>43720</v>
      </c>
      <c r="B228" t="s">
        <v>100</v>
      </c>
      <c r="C228" s="5" t="s">
        <v>2</v>
      </c>
      <c r="D228" s="5" t="s">
        <v>91</v>
      </c>
      <c r="E228" s="5" t="s">
        <v>250</v>
      </c>
      <c r="F228" s="5" t="s">
        <v>1</v>
      </c>
      <c r="G228" s="3">
        <f t="shared" si="16"/>
        <v>1.4925373134328358E-2</v>
      </c>
      <c r="H228" s="5" t="s">
        <v>116</v>
      </c>
      <c r="I228" s="1">
        <v>10</v>
      </c>
      <c r="J228" s="4">
        <v>67</v>
      </c>
      <c r="K228" s="1">
        <v>0</v>
      </c>
      <c r="L228" s="1">
        <f t="shared" si="17"/>
        <v>-10</v>
      </c>
      <c r="M228" s="1">
        <f t="shared" si="18"/>
        <v>2046.4499999999998</v>
      </c>
    </row>
    <row r="229" spans="1:25" x14ac:dyDescent="0.25">
      <c r="A229" s="6">
        <v>43720</v>
      </c>
      <c r="B229" t="s">
        <v>101</v>
      </c>
      <c r="C229" s="5" t="s">
        <v>2</v>
      </c>
      <c r="D229" s="5" t="s">
        <v>91</v>
      </c>
      <c r="E229" s="5" t="s">
        <v>250</v>
      </c>
      <c r="F229" s="5" t="s">
        <v>1</v>
      </c>
      <c r="G229" s="3">
        <f t="shared" si="16"/>
        <v>1.4925373134328358E-2</v>
      </c>
      <c r="H229" s="5" t="s">
        <v>155</v>
      </c>
      <c r="I229" s="1">
        <v>10</v>
      </c>
      <c r="J229" s="4">
        <v>67</v>
      </c>
      <c r="K229" s="1">
        <v>0</v>
      </c>
      <c r="L229" s="1">
        <f t="shared" si="17"/>
        <v>-10</v>
      </c>
      <c r="M229" s="1">
        <f t="shared" si="18"/>
        <v>2036.4499999999998</v>
      </c>
    </row>
    <row r="230" spans="1:25" x14ac:dyDescent="0.25">
      <c r="A230" s="6">
        <v>43720</v>
      </c>
      <c r="B230" t="s">
        <v>258</v>
      </c>
      <c r="C230" s="5" t="s">
        <v>2</v>
      </c>
      <c r="D230" s="5" t="s">
        <v>91</v>
      </c>
      <c r="E230" s="5" t="s">
        <v>18</v>
      </c>
      <c r="F230" s="5" t="s">
        <v>1</v>
      </c>
      <c r="G230" s="3">
        <f t="shared" si="16"/>
        <v>7.9365079365079361E-3</v>
      </c>
      <c r="H230" s="5" t="s">
        <v>40</v>
      </c>
      <c r="I230" s="1">
        <v>10</v>
      </c>
      <c r="J230" s="4">
        <v>126</v>
      </c>
      <c r="K230" s="1">
        <v>0</v>
      </c>
      <c r="L230" s="1">
        <f t="shared" si="17"/>
        <v>-10</v>
      </c>
      <c r="M230" s="1">
        <f t="shared" si="18"/>
        <v>2026.4499999999998</v>
      </c>
    </row>
    <row r="231" spans="1:25" x14ac:dyDescent="0.25">
      <c r="A231" s="6">
        <v>43720</v>
      </c>
      <c r="B231" t="s">
        <v>259</v>
      </c>
      <c r="C231" s="5" t="s">
        <v>2</v>
      </c>
      <c r="D231" s="5" t="s">
        <v>91</v>
      </c>
      <c r="E231" s="5" t="s">
        <v>250</v>
      </c>
      <c r="F231" s="5" t="s">
        <v>1</v>
      </c>
      <c r="G231" s="3">
        <f t="shared" si="16"/>
        <v>9.9009900990099011E-3</v>
      </c>
      <c r="H231" s="5" t="s">
        <v>40</v>
      </c>
      <c r="I231" s="1">
        <v>10</v>
      </c>
      <c r="J231" s="4">
        <v>101</v>
      </c>
      <c r="K231" s="1">
        <v>0</v>
      </c>
      <c r="L231" s="1">
        <f t="shared" si="17"/>
        <v>-10</v>
      </c>
      <c r="M231" s="1">
        <f t="shared" si="18"/>
        <v>2016.4499999999998</v>
      </c>
    </row>
    <row r="232" spans="1:25" x14ac:dyDescent="0.25">
      <c r="A232" s="6">
        <v>43720</v>
      </c>
      <c r="B232" t="s">
        <v>260</v>
      </c>
      <c r="C232" s="5" t="s">
        <v>2</v>
      </c>
      <c r="D232" s="5" t="s">
        <v>91</v>
      </c>
      <c r="E232" s="5" t="s">
        <v>219</v>
      </c>
      <c r="F232" s="5" t="s">
        <v>1</v>
      </c>
      <c r="G232" s="3">
        <f t="shared" si="16"/>
        <v>6.6225165562913907E-3</v>
      </c>
      <c r="H232" s="5" t="s">
        <v>40</v>
      </c>
      <c r="I232" s="1">
        <v>10</v>
      </c>
      <c r="J232" s="4">
        <v>151</v>
      </c>
      <c r="K232" s="1">
        <v>0</v>
      </c>
      <c r="L232" s="1">
        <f t="shared" si="17"/>
        <v>-10</v>
      </c>
      <c r="M232" s="1">
        <f t="shared" si="18"/>
        <v>2006.4499999999998</v>
      </c>
    </row>
    <row r="233" spans="1:25" x14ac:dyDescent="0.25">
      <c r="A233" s="6">
        <v>43727</v>
      </c>
      <c r="B233" t="s">
        <v>204</v>
      </c>
      <c r="C233" s="5" t="s">
        <v>2</v>
      </c>
      <c r="D233" s="5" t="s">
        <v>159</v>
      </c>
      <c r="E233" s="5" t="s">
        <v>19</v>
      </c>
      <c r="F233" s="5" t="s">
        <v>1</v>
      </c>
      <c r="G233" s="3">
        <f t="shared" si="16"/>
        <v>1.4925373134328358E-2</v>
      </c>
      <c r="H233" s="1" t="s">
        <v>165</v>
      </c>
      <c r="I233" s="1">
        <v>30</v>
      </c>
      <c r="J233" s="4">
        <v>67</v>
      </c>
      <c r="K233" s="1">
        <v>0</v>
      </c>
      <c r="L233" s="1">
        <f t="shared" si="17"/>
        <v>-30</v>
      </c>
      <c r="M233" s="1">
        <f t="shared" si="18"/>
        <v>1976.4499999999998</v>
      </c>
    </row>
    <row r="234" spans="1:25" x14ac:dyDescent="0.25">
      <c r="A234" s="6">
        <v>43727</v>
      </c>
      <c r="B234" t="s">
        <v>246</v>
      </c>
      <c r="C234" s="5" t="s">
        <v>2</v>
      </c>
      <c r="D234" s="5" t="s">
        <v>159</v>
      </c>
      <c r="E234" s="5" t="s">
        <v>19</v>
      </c>
      <c r="F234" s="5" t="s">
        <v>1</v>
      </c>
      <c r="G234" s="3">
        <f t="shared" si="16"/>
        <v>1.4084507042253521E-2</v>
      </c>
      <c r="H234" s="1" t="s">
        <v>40</v>
      </c>
      <c r="I234" s="1">
        <v>30</v>
      </c>
      <c r="J234" s="4">
        <v>71</v>
      </c>
      <c r="K234" s="1">
        <v>0</v>
      </c>
      <c r="L234" s="1">
        <f t="shared" si="17"/>
        <v>-30</v>
      </c>
      <c r="M234" s="1">
        <f t="shared" si="18"/>
        <v>1946.4499999999998</v>
      </c>
    </row>
    <row r="235" spans="1:25" x14ac:dyDescent="0.25">
      <c r="A235" s="6">
        <v>43727</v>
      </c>
      <c r="B235" t="s">
        <v>210</v>
      </c>
      <c r="C235" s="5" t="s">
        <v>2</v>
      </c>
      <c r="D235" s="5" t="s">
        <v>159</v>
      </c>
      <c r="E235" s="5" t="s">
        <v>17</v>
      </c>
      <c r="F235" s="5" t="s">
        <v>1</v>
      </c>
      <c r="G235" s="3">
        <f t="shared" si="16"/>
        <v>1.4925373134328358E-2</v>
      </c>
      <c r="H235" s="1" t="s">
        <v>25</v>
      </c>
      <c r="I235" s="1">
        <v>20</v>
      </c>
      <c r="J235" s="4">
        <v>67</v>
      </c>
      <c r="K235" s="1">
        <v>804</v>
      </c>
      <c r="L235" s="1">
        <f t="shared" si="17"/>
        <v>784</v>
      </c>
      <c r="M235" s="1">
        <f t="shared" si="18"/>
        <v>2730.45</v>
      </c>
    </row>
    <row r="236" spans="1:25" x14ac:dyDescent="0.25">
      <c r="A236" s="6">
        <v>43734</v>
      </c>
      <c r="B236" t="s">
        <v>37</v>
      </c>
      <c r="C236" s="5" t="s">
        <v>2</v>
      </c>
      <c r="D236" s="5" t="s">
        <v>145</v>
      </c>
      <c r="E236" s="5" t="s">
        <v>219</v>
      </c>
      <c r="F236" s="5" t="s">
        <v>1</v>
      </c>
      <c r="G236" s="3">
        <f t="shared" si="16"/>
        <v>1.2345679012345678E-2</v>
      </c>
      <c r="H236" s="1" t="s">
        <v>86</v>
      </c>
      <c r="I236" s="1">
        <v>40</v>
      </c>
      <c r="J236" s="4">
        <v>81</v>
      </c>
      <c r="K236" s="1">
        <v>340</v>
      </c>
      <c r="L236" s="1">
        <f t="shared" ref="L236:L283" si="19">K236-I236</f>
        <v>300</v>
      </c>
      <c r="M236" s="1">
        <f t="shared" ref="M236:M283" si="20">M235+L236</f>
        <v>3030.45</v>
      </c>
    </row>
    <row r="237" spans="1:25" x14ac:dyDescent="0.25">
      <c r="A237" s="6">
        <v>43734</v>
      </c>
      <c r="B237" t="s">
        <v>261</v>
      </c>
      <c r="C237" s="5" t="s">
        <v>2</v>
      </c>
      <c r="D237" s="5" t="s">
        <v>145</v>
      </c>
      <c r="E237" s="5" t="s">
        <v>250</v>
      </c>
      <c r="F237" s="5" t="s">
        <v>1</v>
      </c>
      <c r="G237" s="3">
        <f t="shared" si="16"/>
        <v>1.098901098901099E-2</v>
      </c>
      <c r="H237" s="1" t="s">
        <v>188</v>
      </c>
      <c r="I237" s="1">
        <v>30</v>
      </c>
      <c r="J237" s="4">
        <v>91</v>
      </c>
      <c r="K237" s="1">
        <v>0</v>
      </c>
      <c r="L237" s="1">
        <f t="shared" si="19"/>
        <v>-30</v>
      </c>
      <c r="M237" s="1">
        <f t="shared" si="20"/>
        <v>3000.45</v>
      </c>
    </row>
    <row r="238" spans="1:25" x14ac:dyDescent="0.25">
      <c r="A238" s="6">
        <v>43741</v>
      </c>
      <c r="B238" t="s">
        <v>262</v>
      </c>
      <c r="C238" s="5" t="s">
        <v>2</v>
      </c>
      <c r="D238" s="5" t="s">
        <v>167</v>
      </c>
      <c r="E238" s="5" t="s">
        <v>3</v>
      </c>
      <c r="F238" s="5" t="s">
        <v>1</v>
      </c>
      <c r="G238" s="3">
        <f t="shared" si="16"/>
        <v>1.2345679012345678E-2</v>
      </c>
      <c r="H238" s="1" t="s">
        <v>179</v>
      </c>
      <c r="I238" s="1">
        <v>40</v>
      </c>
      <c r="J238" s="4">
        <v>81</v>
      </c>
      <c r="K238" s="1">
        <v>0</v>
      </c>
      <c r="L238" s="1">
        <f t="shared" si="19"/>
        <v>-40</v>
      </c>
      <c r="M238" s="1">
        <f t="shared" si="20"/>
        <v>2960.45</v>
      </c>
    </row>
    <row r="239" spans="1:25" x14ac:dyDescent="0.25">
      <c r="A239" s="6">
        <v>43741</v>
      </c>
      <c r="B239" t="s">
        <v>114</v>
      </c>
      <c r="C239" s="5" t="s">
        <v>2</v>
      </c>
      <c r="D239" s="5" t="s">
        <v>167</v>
      </c>
      <c r="E239" s="5" t="s">
        <v>22</v>
      </c>
      <c r="F239" s="5" t="s">
        <v>1</v>
      </c>
      <c r="G239" s="3">
        <f t="shared" si="16"/>
        <v>7.9365079365079361E-3</v>
      </c>
      <c r="H239" s="1" t="s">
        <v>40</v>
      </c>
      <c r="I239" s="1">
        <v>40</v>
      </c>
      <c r="J239" s="4">
        <v>126</v>
      </c>
      <c r="K239" s="1">
        <v>0</v>
      </c>
      <c r="L239" s="1">
        <f t="shared" si="19"/>
        <v>-40</v>
      </c>
      <c r="M239" s="1">
        <f t="shared" si="20"/>
        <v>2920.45</v>
      </c>
    </row>
    <row r="240" spans="1:25" x14ac:dyDescent="0.25">
      <c r="A240" s="6">
        <v>43748</v>
      </c>
      <c r="B240" t="s">
        <v>263</v>
      </c>
      <c r="C240" s="5" t="s">
        <v>2</v>
      </c>
      <c r="D240" s="5" t="s">
        <v>53</v>
      </c>
      <c r="E240" s="5" t="s">
        <v>250</v>
      </c>
      <c r="F240" s="5" t="s">
        <v>1</v>
      </c>
      <c r="G240" s="3">
        <f t="shared" si="16"/>
        <v>1.6393442622950821E-2</v>
      </c>
      <c r="H240" s="5" t="s">
        <v>25</v>
      </c>
      <c r="I240" s="1">
        <v>50</v>
      </c>
      <c r="J240" s="4">
        <v>61</v>
      </c>
      <c r="K240" s="1">
        <v>1850</v>
      </c>
      <c r="L240" s="1">
        <f t="shared" si="19"/>
        <v>1800</v>
      </c>
      <c r="M240" s="1">
        <f t="shared" si="20"/>
        <v>4720.45</v>
      </c>
      <c r="N240" s="6"/>
      <c r="P240" s="5"/>
      <c r="Q240" s="5"/>
      <c r="R240" s="5"/>
      <c r="S240" s="5"/>
      <c r="T240" s="5"/>
      <c r="U240" s="1"/>
      <c r="V240" s="4"/>
      <c r="W240" s="1"/>
      <c r="X240" s="1"/>
      <c r="Y240" s="1"/>
    </row>
    <row r="241" spans="1:25" x14ac:dyDescent="0.25">
      <c r="A241" s="6">
        <v>43748</v>
      </c>
      <c r="B241" t="s">
        <v>264</v>
      </c>
      <c r="C241" s="5" t="s">
        <v>2</v>
      </c>
      <c r="D241" s="5" t="s">
        <v>53</v>
      </c>
      <c r="E241" s="5" t="s">
        <v>250</v>
      </c>
      <c r="F241" s="5" t="s">
        <v>1</v>
      </c>
      <c r="G241" s="3">
        <f t="shared" si="16"/>
        <v>9.9009900990099011E-3</v>
      </c>
      <c r="H241" s="5" t="s">
        <v>40</v>
      </c>
      <c r="I241" s="1">
        <v>30</v>
      </c>
      <c r="J241" s="4">
        <v>101</v>
      </c>
      <c r="K241" s="1">
        <v>0</v>
      </c>
      <c r="L241" s="1">
        <f t="shared" si="19"/>
        <v>-30</v>
      </c>
      <c r="M241" s="1">
        <f t="shared" si="20"/>
        <v>4690.45</v>
      </c>
      <c r="N241" s="6"/>
      <c r="P241" s="5"/>
      <c r="Q241" s="5"/>
      <c r="R241" s="5"/>
      <c r="S241" s="5"/>
      <c r="T241" s="5"/>
      <c r="U241" s="1"/>
      <c r="V241" s="4"/>
      <c r="W241" s="1"/>
      <c r="X241" s="1"/>
      <c r="Y241" s="1"/>
    </row>
    <row r="242" spans="1:25" x14ac:dyDescent="0.25">
      <c r="A242" s="6">
        <v>43755</v>
      </c>
      <c r="B242" t="s">
        <v>135</v>
      </c>
      <c r="C242" s="5" t="s">
        <v>2</v>
      </c>
      <c r="D242" s="5" t="s">
        <v>153</v>
      </c>
      <c r="E242" s="5" t="s">
        <v>20</v>
      </c>
      <c r="F242" s="5" t="s">
        <v>1</v>
      </c>
      <c r="G242" s="3">
        <f t="shared" si="16"/>
        <v>1.9607843137254902E-2</v>
      </c>
      <c r="H242" s="5" t="s">
        <v>82</v>
      </c>
      <c r="I242" s="1">
        <v>50</v>
      </c>
      <c r="J242" s="4">
        <v>51</v>
      </c>
      <c r="K242" s="1">
        <v>137.5</v>
      </c>
      <c r="L242" s="1">
        <f t="shared" si="19"/>
        <v>87.5</v>
      </c>
      <c r="M242" s="1">
        <f t="shared" si="20"/>
        <v>4777.95</v>
      </c>
      <c r="N242" s="6"/>
      <c r="P242" s="5"/>
      <c r="Q242" s="5"/>
      <c r="R242" s="5"/>
      <c r="S242" s="5"/>
      <c r="T242" s="5"/>
      <c r="U242" s="1"/>
      <c r="V242" s="4"/>
      <c r="W242" s="1"/>
      <c r="X242" s="1"/>
      <c r="Y242" s="1"/>
    </row>
    <row r="243" spans="1:25" x14ac:dyDescent="0.25">
      <c r="A243" s="6">
        <v>43762</v>
      </c>
      <c r="B243" t="s">
        <v>37</v>
      </c>
      <c r="C243" s="5" t="s">
        <v>2</v>
      </c>
      <c r="D243" s="5" t="s">
        <v>265</v>
      </c>
      <c r="E243" s="5" t="s">
        <v>219</v>
      </c>
      <c r="F243" s="5" t="s">
        <v>1</v>
      </c>
      <c r="G243" s="3">
        <f t="shared" si="16"/>
        <v>1.7857142857142856E-2</v>
      </c>
      <c r="H243" s="5" t="s">
        <v>47</v>
      </c>
      <c r="I243" s="1">
        <v>50</v>
      </c>
      <c r="J243" s="4">
        <v>56</v>
      </c>
      <c r="K243" s="1">
        <v>0</v>
      </c>
      <c r="L243" s="1">
        <f t="shared" si="19"/>
        <v>-50</v>
      </c>
      <c r="M243" s="1">
        <f t="shared" si="20"/>
        <v>4727.95</v>
      </c>
      <c r="N243" s="6"/>
      <c r="P243" s="5"/>
      <c r="Q243" s="5"/>
      <c r="R243" s="5"/>
      <c r="S243" s="5"/>
      <c r="T243" s="5"/>
      <c r="U243" s="1"/>
      <c r="V243" s="4"/>
      <c r="W243" s="1"/>
      <c r="X243" s="1"/>
      <c r="Y243" s="1"/>
    </row>
    <row r="244" spans="1:25" x14ac:dyDescent="0.25">
      <c r="A244" s="6">
        <v>43762</v>
      </c>
      <c r="B244" t="s">
        <v>65</v>
      </c>
      <c r="C244" s="5" t="s">
        <v>2</v>
      </c>
      <c r="D244" s="5" t="s">
        <v>265</v>
      </c>
      <c r="E244" s="5" t="s">
        <v>22</v>
      </c>
      <c r="F244" s="5" t="s">
        <v>1</v>
      </c>
      <c r="G244" s="3">
        <f t="shared" si="16"/>
        <v>1.4925373134328358E-2</v>
      </c>
      <c r="H244" s="5" t="s">
        <v>266</v>
      </c>
      <c r="I244" s="1">
        <v>40</v>
      </c>
      <c r="J244" s="4">
        <v>67</v>
      </c>
      <c r="K244" s="1">
        <v>0</v>
      </c>
      <c r="L244" s="1">
        <f t="shared" si="19"/>
        <v>-40</v>
      </c>
      <c r="M244" s="1">
        <f t="shared" si="20"/>
        <v>4687.95</v>
      </c>
      <c r="N244" s="6"/>
      <c r="P244" s="5"/>
      <c r="Q244" s="5"/>
      <c r="R244" s="5"/>
      <c r="S244" s="5"/>
      <c r="T244" s="5"/>
      <c r="U244" s="1"/>
      <c r="V244" s="4"/>
      <c r="W244" s="1"/>
      <c r="X244" s="1"/>
      <c r="Y244" s="1"/>
    </row>
    <row r="245" spans="1:25" x14ac:dyDescent="0.25">
      <c r="A245" s="6">
        <v>43762</v>
      </c>
      <c r="B245" t="s">
        <v>204</v>
      </c>
      <c r="C245" s="5" t="s">
        <v>2</v>
      </c>
      <c r="D245" s="5" t="s">
        <v>265</v>
      </c>
      <c r="E245" s="5" t="s">
        <v>3</v>
      </c>
      <c r="F245" s="5" t="s">
        <v>1</v>
      </c>
      <c r="G245" s="3">
        <f t="shared" ref="G245:G308" si="21">1/J245</f>
        <v>7.0921985815602835E-3</v>
      </c>
      <c r="H245" s="5" t="s">
        <v>71</v>
      </c>
      <c r="I245" s="1">
        <v>30</v>
      </c>
      <c r="J245" s="4">
        <v>141</v>
      </c>
      <c r="K245" s="1">
        <v>0</v>
      </c>
      <c r="L245" s="1">
        <f t="shared" si="19"/>
        <v>-30</v>
      </c>
      <c r="M245" s="1">
        <f t="shared" si="20"/>
        <v>4657.95</v>
      </c>
      <c r="N245" s="6"/>
      <c r="P245" s="5"/>
      <c r="Q245" s="5"/>
      <c r="R245" s="5"/>
      <c r="S245" s="5"/>
      <c r="T245" s="5"/>
      <c r="U245" s="1"/>
      <c r="V245" s="4"/>
      <c r="W245" s="1"/>
      <c r="X245" s="1"/>
      <c r="Y245" s="1"/>
    </row>
    <row r="246" spans="1:25" x14ac:dyDescent="0.25">
      <c r="A246" s="6">
        <v>43769</v>
      </c>
      <c r="B246" t="s">
        <v>129</v>
      </c>
      <c r="C246" s="5" t="s">
        <v>2</v>
      </c>
      <c r="D246" s="5" t="s">
        <v>158</v>
      </c>
      <c r="E246" s="5" t="s">
        <v>3</v>
      </c>
      <c r="F246" s="5" t="s">
        <v>1</v>
      </c>
      <c r="G246" s="3">
        <f t="shared" si="21"/>
        <v>2.4390243902439025E-2</v>
      </c>
      <c r="H246" s="5" t="s">
        <v>214</v>
      </c>
      <c r="I246" s="1">
        <v>40</v>
      </c>
      <c r="J246" s="4">
        <v>41</v>
      </c>
      <c r="K246" s="1">
        <v>0</v>
      </c>
      <c r="L246" s="1">
        <f t="shared" si="19"/>
        <v>-40</v>
      </c>
      <c r="M246" s="1">
        <f t="shared" si="20"/>
        <v>4617.95</v>
      </c>
      <c r="N246" s="6"/>
      <c r="P246" s="5"/>
      <c r="Q246" s="5"/>
      <c r="R246" s="5"/>
      <c r="S246" s="5"/>
      <c r="T246" s="5"/>
      <c r="U246" s="1"/>
      <c r="V246" s="4"/>
      <c r="W246" s="1"/>
      <c r="X246" s="1"/>
      <c r="Y246" s="1"/>
    </row>
    <row r="247" spans="1:25" x14ac:dyDescent="0.25">
      <c r="A247" s="6">
        <v>43769</v>
      </c>
      <c r="B247" t="s">
        <v>267</v>
      </c>
      <c r="C247" s="5" t="s">
        <v>2</v>
      </c>
      <c r="D247" s="5" t="s">
        <v>158</v>
      </c>
      <c r="E247" s="5" t="s">
        <v>22</v>
      </c>
      <c r="F247" s="5" t="s">
        <v>1</v>
      </c>
      <c r="G247" s="3">
        <f t="shared" si="21"/>
        <v>2.4390243902439025E-2</v>
      </c>
      <c r="H247" s="5" t="s">
        <v>127</v>
      </c>
      <c r="I247" s="1">
        <v>40</v>
      </c>
      <c r="J247" s="4">
        <v>41</v>
      </c>
      <c r="K247" s="1">
        <v>0</v>
      </c>
      <c r="L247" s="1">
        <f t="shared" si="19"/>
        <v>-40</v>
      </c>
      <c r="M247" s="1">
        <f t="shared" si="20"/>
        <v>4577.95</v>
      </c>
      <c r="N247" s="6"/>
      <c r="P247" s="5"/>
      <c r="Q247" s="5"/>
      <c r="R247" s="5"/>
      <c r="S247" s="5"/>
      <c r="T247" s="5"/>
      <c r="U247" s="1"/>
      <c r="V247" s="4"/>
      <c r="W247" s="1"/>
      <c r="X247" s="1"/>
      <c r="Y247" s="1"/>
    </row>
    <row r="248" spans="1:25" x14ac:dyDescent="0.25">
      <c r="A248" s="6">
        <v>43769</v>
      </c>
      <c r="B248" t="s">
        <v>135</v>
      </c>
      <c r="C248" s="5" t="s">
        <v>2</v>
      </c>
      <c r="D248" s="5" t="s">
        <v>158</v>
      </c>
      <c r="E248" s="5" t="s">
        <v>22</v>
      </c>
      <c r="F248" s="5" t="s">
        <v>1</v>
      </c>
      <c r="G248" s="3">
        <f t="shared" si="21"/>
        <v>2.4390243902439025E-2</v>
      </c>
      <c r="H248" s="5" t="s">
        <v>35</v>
      </c>
      <c r="I248" s="1">
        <v>40</v>
      </c>
      <c r="J248" s="4">
        <v>41</v>
      </c>
      <c r="K248" s="1">
        <v>0</v>
      </c>
      <c r="L248" s="1">
        <f t="shared" si="19"/>
        <v>-40</v>
      </c>
      <c r="M248" s="1">
        <f t="shared" si="20"/>
        <v>4537.95</v>
      </c>
      <c r="N248" s="6"/>
      <c r="P248" s="5"/>
      <c r="Q248" s="5"/>
      <c r="R248" s="5"/>
      <c r="S248" s="5"/>
      <c r="T248" s="5"/>
      <c r="U248" s="1"/>
      <c r="V248" s="4"/>
      <c r="W248" s="1"/>
      <c r="X248" s="1"/>
      <c r="Y248" s="1"/>
    </row>
    <row r="249" spans="1:25" x14ac:dyDescent="0.25">
      <c r="A249" s="6">
        <v>43769</v>
      </c>
      <c r="B249" t="s">
        <v>268</v>
      </c>
      <c r="C249" s="5" t="s">
        <v>2</v>
      </c>
      <c r="D249" s="5" t="s">
        <v>269</v>
      </c>
      <c r="E249" s="5" t="s">
        <v>27</v>
      </c>
      <c r="F249" s="5" t="s">
        <v>1</v>
      </c>
      <c r="G249" s="3">
        <f t="shared" si="21"/>
        <v>1.4084507042253521E-2</v>
      </c>
      <c r="H249" s="5" t="s">
        <v>270</v>
      </c>
      <c r="I249" s="1">
        <v>30</v>
      </c>
      <c r="J249" s="4">
        <v>71</v>
      </c>
      <c r="K249" s="1">
        <v>0</v>
      </c>
      <c r="L249" s="1">
        <f t="shared" si="19"/>
        <v>-30</v>
      </c>
      <c r="M249" s="1">
        <f t="shared" si="20"/>
        <v>4507.95</v>
      </c>
      <c r="N249" s="6"/>
      <c r="P249" s="5"/>
      <c r="Q249" s="5"/>
      <c r="R249" s="5"/>
      <c r="S249" s="5"/>
      <c r="T249" s="5"/>
      <c r="U249" s="1"/>
      <c r="V249" s="4"/>
      <c r="W249" s="1"/>
      <c r="X249" s="1"/>
      <c r="Y249" s="1"/>
    </row>
    <row r="250" spans="1:25" x14ac:dyDescent="0.25">
      <c r="A250" s="6">
        <v>43769</v>
      </c>
      <c r="B250" t="s">
        <v>271</v>
      </c>
      <c r="C250" s="5" t="s">
        <v>2</v>
      </c>
      <c r="D250" s="5" t="s">
        <v>269</v>
      </c>
      <c r="E250" s="5" t="s">
        <v>20</v>
      </c>
      <c r="F250" s="5" t="s">
        <v>1</v>
      </c>
      <c r="G250" s="3">
        <f t="shared" si="21"/>
        <v>3.9840637450199202E-3</v>
      </c>
      <c r="H250" s="5" t="s">
        <v>221</v>
      </c>
      <c r="I250" s="1">
        <v>10</v>
      </c>
      <c r="J250" s="4">
        <v>251</v>
      </c>
      <c r="K250" s="1">
        <v>0</v>
      </c>
      <c r="L250" s="1">
        <f t="shared" si="19"/>
        <v>-10</v>
      </c>
      <c r="M250" s="1">
        <f t="shared" si="20"/>
        <v>4497.95</v>
      </c>
      <c r="N250" s="6"/>
      <c r="P250" s="5"/>
      <c r="Q250" s="5"/>
      <c r="R250" s="5"/>
      <c r="S250" s="5"/>
      <c r="T250" s="5"/>
      <c r="U250" s="1"/>
      <c r="V250" s="4"/>
      <c r="W250" s="1"/>
      <c r="X250" s="1"/>
      <c r="Y250" s="1"/>
    </row>
    <row r="251" spans="1:25" x14ac:dyDescent="0.25">
      <c r="A251" s="6">
        <v>43783</v>
      </c>
      <c r="B251" t="s">
        <v>263</v>
      </c>
      <c r="C251" s="5" t="s">
        <v>2</v>
      </c>
      <c r="D251" s="5" t="s">
        <v>169</v>
      </c>
      <c r="E251" s="5" t="s">
        <v>20</v>
      </c>
      <c r="F251" s="5" t="s">
        <v>1</v>
      </c>
      <c r="G251" s="3">
        <f t="shared" si="21"/>
        <v>1.9607843137254902E-2</v>
      </c>
      <c r="H251" s="5" t="s">
        <v>206</v>
      </c>
      <c r="I251" s="1">
        <v>40</v>
      </c>
      <c r="J251" s="4">
        <v>51</v>
      </c>
      <c r="K251" s="1">
        <v>0</v>
      </c>
      <c r="L251" s="1">
        <f t="shared" si="19"/>
        <v>-40</v>
      </c>
      <c r="M251" s="1">
        <f t="shared" si="20"/>
        <v>4457.95</v>
      </c>
      <c r="N251" s="6"/>
      <c r="P251" s="5"/>
      <c r="Q251" s="5"/>
      <c r="R251" s="5"/>
      <c r="S251" s="5"/>
      <c r="T251" s="5"/>
      <c r="U251" s="1"/>
      <c r="V251" s="4"/>
      <c r="W251" s="1"/>
      <c r="X251" s="1"/>
      <c r="Y251" s="1"/>
    </row>
    <row r="252" spans="1:25" x14ac:dyDescent="0.25">
      <c r="A252" s="6">
        <v>43783</v>
      </c>
      <c r="B252" t="s">
        <v>168</v>
      </c>
      <c r="C252" s="5" t="s">
        <v>2</v>
      </c>
      <c r="D252" s="5" t="s">
        <v>169</v>
      </c>
      <c r="E252" s="5" t="s">
        <v>17</v>
      </c>
      <c r="F252" s="5" t="s">
        <v>1</v>
      </c>
      <c r="G252" s="3">
        <f t="shared" si="21"/>
        <v>2.1739130434782608E-2</v>
      </c>
      <c r="H252" s="5" t="s">
        <v>272</v>
      </c>
      <c r="I252" s="1">
        <v>40</v>
      </c>
      <c r="J252" s="4">
        <v>46</v>
      </c>
      <c r="K252" s="1">
        <v>0</v>
      </c>
      <c r="L252" s="1">
        <f t="shared" si="19"/>
        <v>-40</v>
      </c>
      <c r="M252" s="1">
        <f t="shared" si="20"/>
        <v>4417.95</v>
      </c>
      <c r="N252" s="6"/>
      <c r="P252" s="5"/>
      <c r="Q252" s="5"/>
      <c r="R252" s="5"/>
      <c r="S252" s="5"/>
      <c r="T252" s="5"/>
      <c r="U252" s="1"/>
      <c r="V252" s="4"/>
      <c r="W252" s="1"/>
      <c r="X252" s="1"/>
      <c r="Y252" s="1"/>
    </row>
    <row r="253" spans="1:25" x14ac:dyDescent="0.25">
      <c r="A253" s="6">
        <v>43783</v>
      </c>
      <c r="B253" t="s">
        <v>273</v>
      </c>
      <c r="C253" s="5" t="s">
        <v>2</v>
      </c>
      <c r="D253" s="5" t="s">
        <v>169</v>
      </c>
      <c r="E253" s="5" t="s">
        <v>20</v>
      </c>
      <c r="F253" s="5" t="s">
        <v>1</v>
      </c>
      <c r="G253" s="3">
        <f t="shared" si="21"/>
        <v>7.9365079365079361E-3</v>
      </c>
      <c r="H253" s="5" t="s">
        <v>40</v>
      </c>
      <c r="I253" s="1">
        <v>20</v>
      </c>
      <c r="J253" s="4">
        <v>126</v>
      </c>
      <c r="K253" s="1">
        <v>0</v>
      </c>
      <c r="L253" s="1">
        <f t="shared" si="19"/>
        <v>-20</v>
      </c>
      <c r="M253" s="1">
        <f t="shared" si="20"/>
        <v>4397.95</v>
      </c>
      <c r="N253" s="6"/>
      <c r="P253" s="5"/>
      <c r="Q253" s="5"/>
      <c r="R253" s="5"/>
      <c r="S253" s="5"/>
      <c r="T253" s="5"/>
      <c r="U253" s="1"/>
      <c r="V253" s="4"/>
      <c r="W253" s="1"/>
      <c r="X253" s="1"/>
      <c r="Y253" s="1"/>
    </row>
    <row r="254" spans="1:25" x14ac:dyDescent="0.25">
      <c r="A254" s="6">
        <v>43783</v>
      </c>
      <c r="B254" t="s">
        <v>274</v>
      </c>
      <c r="C254" s="5" t="s">
        <v>2</v>
      </c>
      <c r="D254" s="5" t="s">
        <v>169</v>
      </c>
      <c r="E254" s="5" t="s">
        <v>20</v>
      </c>
      <c r="F254" s="5" t="s">
        <v>1</v>
      </c>
      <c r="G254" s="3">
        <f t="shared" si="21"/>
        <v>7.9365079365079361E-3</v>
      </c>
      <c r="H254" s="5" t="s">
        <v>270</v>
      </c>
      <c r="I254" s="1">
        <v>20</v>
      </c>
      <c r="J254" s="4">
        <v>126</v>
      </c>
      <c r="K254" s="1">
        <v>0</v>
      </c>
      <c r="L254" s="1">
        <f t="shared" si="19"/>
        <v>-20</v>
      </c>
      <c r="M254" s="1">
        <f t="shared" si="20"/>
        <v>4377.95</v>
      </c>
      <c r="N254" s="6"/>
      <c r="P254" s="5"/>
      <c r="Q254" s="5"/>
      <c r="R254" s="5"/>
      <c r="S254" s="5"/>
      <c r="T254" s="5"/>
      <c r="U254" s="1"/>
      <c r="V254" s="4"/>
      <c r="W254" s="1"/>
      <c r="X254" s="1"/>
      <c r="Y254" s="1"/>
    </row>
    <row r="255" spans="1:25" x14ac:dyDescent="0.25">
      <c r="A255" s="6">
        <v>43790</v>
      </c>
      <c r="B255" t="s">
        <v>262</v>
      </c>
      <c r="C255" s="5" t="s">
        <v>2</v>
      </c>
      <c r="D255" s="5" t="s">
        <v>172</v>
      </c>
      <c r="E255" s="5" t="s">
        <v>20</v>
      </c>
      <c r="F255" s="5" t="s">
        <v>1</v>
      </c>
      <c r="G255" s="3">
        <f t="shared" si="21"/>
        <v>1.4925373134328358E-2</v>
      </c>
      <c r="H255" s="5" t="s">
        <v>35</v>
      </c>
      <c r="I255" s="1">
        <v>30</v>
      </c>
      <c r="J255" s="4">
        <v>67</v>
      </c>
      <c r="K255" s="1">
        <v>0</v>
      </c>
      <c r="L255" s="1">
        <f t="shared" si="19"/>
        <v>-30</v>
      </c>
      <c r="M255" s="1">
        <f t="shared" si="20"/>
        <v>4347.95</v>
      </c>
      <c r="N255" s="6"/>
      <c r="P255" s="5"/>
      <c r="Q255" s="5"/>
      <c r="R255" s="5"/>
      <c r="S255" s="5"/>
      <c r="T255" s="5"/>
      <c r="U255" s="1"/>
      <c r="V255" s="4"/>
      <c r="W255" s="1"/>
      <c r="X255" s="1"/>
      <c r="Y255" s="1"/>
    </row>
    <row r="256" spans="1:25" x14ac:dyDescent="0.25">
      <c r="A256" s="6">
        <v>43790</v>
      </c>
      <c r="B256" t="s">
        <v>233</v>
      </c>
      <c r="C256" s="5" t="s">
        <v>2</v>
      </c>
      <c r="D256" s="5" t="s">
        <v>172</v>
      </c>
      <c r="E256" s="5" t="s">
        <v>275</v>
      </c>
      <c r="F256" s="5" t="s">
        <v>1</v>
      </c>
      <c r="G256" s="3">
        <f t="shared" si="21"/>
        <v>1.4084507042253521E-2</v>
      </c>
      <c r="H256" s="5" t="s">
        <v>35</v>
      </c>
      <c r="I256" s="1">
        <v>30</v>
      </c>
      <c r="J256" s="4">
        <v>71</v>
      </c>
      <c r="K256" s="1">
        <v>0</v>
      </c>
      <c r="L256" s="1">
        <f t="shared" si="19"/>
        <v>-30</v>
      </c>
      <c r="M256" s="1">
        <f t="shared" si="20"/>
        <v>4317.95</v>
      </c>
      <c r="N256" s="6"/>
      <c r="P256" s="5"/>
      <c r="Q256" s="5"/>
      <c r="R256" s="5"/>
      <c r="S256" s="5"/>
      <c r="T256" s="5"/>
      <c r="U256" s="1"/>
      <c r="V256" s="4"/>
      <c r="W256" s="1"/>
      <c r="X256" s="1"/>
      <c r="Y256" s="1"/>
    </row>
    <row r="257" spans="1:25" x14ac:dyDescent="0.25">
      <c r="A257" s="6">
        <v>43832</v>
      </c>
      <c r="B257" t="s">
        <v>276</v>
      </c>
      <c r="C257" s="5" t="s">
        <v>2</v>
      </c>
      <c r="D257" s="5" t="s">
        <v>182</v>
      </c>
      <c r="E257" s="5" t="s">
        <v>250</v>
      </c>
      <c r="F257" s="5" t="s">
        <v>1</v>
      </c>
      <c r="G257" s="3">
        <f t="shared" si="21"/>
        <v>1.2345679012345678E-2</v>
      </c>
      <c r="H257" s="5" t="s">
        <v>60</v>
      </c>
      <c r="I257" s="1">
        <v>30</v>
      </c>
      <c r="J257" s="4">
        <v>81</v>
      </c>
      <c r="K257" s="1">
        <v>0</v>
      </c>
      <c r="L257" s="1">
        <f t="shared" si="19"/>
        <v>-30</v>
      </c>
      <c r="M257" s="1">
        <f t="shared" si="20"/>
        <v>4287.95</v>
      </c>
      <c r="N257" s="6"/>
      <c r="P257" s="5"/>
      <c r="Q257" s="5"/>
      <c r="R257" s="5"/>
      <c r="S257" s="5"/>
      <c r="T257" s="5"/>
      <c r="U257" s="1"/>
      <c r="V257" s="4"/>
      <c r="W257" s="1"/>
      <c r="X257" s="1"/>
      <c r="Y257" s="1"/>
    </row>
    <row r="258" spans="1:25" x14ac:dyDescent="0.25">
      <c r="A258" s="6">
        <v>43832</v>
      </c>
      <c r="B258" t="s">
        <v>277</v>
      </c>
      <c r="C258" s="5" t="s">
        <v>2</v>
      </c>
      <c r="D258" s="5" t="s">
        <v>182</v>
      </c>
      <c r="E258" s="5" t="s">
        <v>22</v>
      </c>
      <c r="F258" s="5" t="s">
        <v>1</v>
      </c>
      <c r="G258" s="3">
        <f t="shared" si="21"/>
        <v>1.4925373134328358E-2</v>
      </c>
      <c r="H258" s="5" t="s">
        <v>35</v>
      </c>
      <c r="I258" s="1">
        <v>30</v>
      </c>
      <c r="J258" s="4">
        <v>67</v>
      </c>
      <c r="K258" s="1">
        <v>0</v>
      </c>
      <c r="L258" s="1">
        <f t="shared" si="19"/>
        <v>-30</v>
      </c>
      <c r="M258" s="1">
        <f t="shared" si="20"/>
        <v>4257.95</v>
      </c>
      <c r="N258" s="6"/>
      <c r="P258" s="5"/>
      <c r="Q258" s="5"/>
      <c r="R258" s="5"/>
      <c r="S258" s="5"/>
      <c r="T258" s="5"/>
      <c r="U258" s="1"/>
      <c r="V258" s="4"/>
      <c r="W258" s="1"/>
      <c r="X258" s="1"/>
      <c r="Y258" s="1"/>
    </row>
    <row r="259" spans="1:25" x14ac:dyDescent="0.25">
      <c r="A259" s="6">
        <v>43839</v>
      </c>
      <c r="B259" t="s">
        <v>277</v>
      </c>
      <c r="C259" s="5" t="s">
        <v>2</v>
      </c>
      <c r="D259" s="5" t="s">
        <v>185</v>
      </c>
      <c r="E259" s="5" t="s">
        <v>3</v>
      </c>
      <c r="F259" s="5" t="s">
        <v>1</v>
      </c>
      <c r="G259" s="3">
        <f t="shared" si="21"/>
        <v>1.9607843137254902E-2</v>
      </c>
      <c r="H259" s="5" t="s">
        <v>125</v>
      </c>
      <c r="I259" s="1">
        <v>40</v>
      </c>
      <c r="J259" s="4">
        <v>51</v>
      </c>
      <c r="K259" s="1">
        <v>180</v>
      </c>
      <c r="L259" s="1">
        <f t="shared" si="19"/>
        <v>140</v>
      </c>
      <c r="M259" s="1">
        <f t="shared" si="20"/>
        <v>4397.95</v>
      </c>
      <c r="N259" s="6"/>
      <c r="P259" s="5"/>
      <c r="Q259" s="5"/>
      <c r="R259" s="5"/>
      <c r="S259" s="5"/>
      <c r="T259" s="5"/>
      <c r="U259" s="1"/>
      <c r="V259" s="4"/>
      <c r="W259" s="1"/>
      <c r="X259" s="1"/>
      <c r="Y259" s="1"/>
    </row>
    <row r="260" spans="1:25" x14ac:dyDescent="0.25">
      <c r="A260" s="6">
        <v>43839</v>
      </c>
      <c r="B260" t="s">
        <v>263</v>
      </c>
      <c r="C260" s="5" t="s">
        <v>2</v>
      </c>
      <c r="D260" s="5" t="s">
        <v>185</v>
      </c>
      <c r="E260" s="5" t="s">
        <v>3</v>
      </c>
      <c r="F260" s="5" t="s">
        <v>1</v>
      </c>
      <c r="G260" s="3">
        <f t="shared" si="21"/>
        <v>9.9009900990099011E-3</v>
      </c>
      <c r="H260" s="5" t="s">
        <v>138</v>
      </c>
      <c r="I260" s="1">
        <v>30</v>
      </c>
      <c r="J260" s="4">
        <v>101</v>
      </c>
      <c r="K260" s="1">
        <v>0</v>
      </c>
      <c r="L260" s="1">
        <f t="shared" si="19"/>
        <v>-30</v>
      </c>
      <c r="M260" s="1">
        <f t="shared" si="20"/>
        <v>4367.95</v>
      </c>
      <c r="N260" s="6"/>
      <c r="P260" s="5"/>
      <c r="Q260" s="5"/>
      <c r="R260" s="5"/>
      <c r="S260" s="5"/>
      <c r="T260" s="5"/>
      <c r="U260" s="1"/>
      <c r="V260" s="4"/>
      <c r="W260" s="1"/>
      <c r="X260" s="1"/>
      <c r="Y260" s="1"/>
    </row>
    <row r="261" spans="1:25" x14ac:dyDescent="0.25">
      <c r="A261" s="6">
        <v>43839</v>
      </c>
      <c r="B261" t="s">
        <v>210</v>
      </c>
      <c r="C261" s="5" t="s">
        <v>2</v>
      </c>
      <c r="D261" s="5" t="s">
        <v>185</v>
      </c>
      <c r="E261" s="5" t="s">
        <v>3</v>
      </c>
      <c r="F261" s="5" t="s">
        <v>1</v>
      </c>
      <c r="G261" s="3">
        <f t="shared" si="21"/>
        <v>1.4084507042253521E-2</v>
      </c>
      <c r="H261" s="5" t="s">
        <v>40</v>
      </c>
      <c r="I261" s="1">
        <v>30</v>
      </c>
      <c r="J261" s="4">
        <v>71</v>
      </c>
      <c r="K261" s="1">
        <v>0</v>
      </c>
      <c r="L261" s="1">
        <f t="shared" si="19"/>
        <v>-30</v>
      </c>
      <c r="M261" s="1">
        <f t="shared" si="20"/>
        <v>4337.95</v>
      </c>
      <c r="N261" s="6"/>
      <c r="P261" s="5"/>
      <c r="Q261" s="5"/>
      <c r="R261" s="5"/>
      <c r="S261" s="5"/>
      <c r="T261" s="5"/>
      <c r="U261" s="1"/>
      <c r="V261" s="4"/>
      <c r="W261" s="1"/>
      <c r="X261" s="1"/>
      <c r="Y261" s="1"/>
    </row>
    <row r="262" spans="1:25" x14ac:dyDescent="0.25">
      <c r="A262" s="6">
        <v>43839</v>
      </c>
      <c r="B262" t="s">
        <v>192</v>
      </c>
      <c r="C262" s="5" t="s">
        <v>2</v>
      </c>
      <c r="D262" s="5" t="s">
        <v>185</v>
      </c>
      <c r="E262" s="5" t="s">
        <v>3</v>
      </c>
      <c r="F262" s="5" t="s">
        <v>1</v>
      </c>
      <c r="G262" s="3">
        <f t="shared" si="21"/>
        <v>1.7857142857142856E-2</v>
      </c>
      <c r="H262" s="5" t="s">
        <v>40</v>
      </c>
      <c r="I262" s="1">
        <v>40</v>
      </c>
      <c r="J262" s="4">
        <v>56</v>
      </c>
      <c r="K262" s="1">
        <v>0</v>
      </c>
      <c r="L262" s="1">
        <f t="shared" si="19"/>
        <v>-40</v>
      </c>
      <c r="M262" s="1">
        <f t="shared" si="20"/>
        <v>4297.95</v>
      </c>
      <c r="N262" s="6"/>
      <c r="P262" s="5"/>
      <c r="Q262" s="5"/>
      <c r="R262" s="5"/>
      <c r="S262" s="5"/>
      <c r="T262" s="5"/>
      <c r="U262" s="1"/>
      <c r="V262" s="4"/>
      <c r="W262" s="1"/>
      <c r="X262" s="1"/>
      <c r="Y262" s="1"/>
    </row>
    <row r="263" spans="1:25" x14ac:dyDescent="0.25">
      <c r="A263" s="6">
        <v>43846</v>
      </c>
      <c r="B263" t="s">
        <v>191</v>
      </c>
      <c r="C263" s="5" t="s">
        <v>2</v>
      </c>
      <c r="D263" s="5" t="s">
        <v>278</v>
      </c>
      <c r="E263" s="5" t="s">
        <v>3</v>
      </c>
      <c r="F263" s="5" t="s">
        <v>1</v>
      </c>
      <c r="G263" s="3">
        <f t="shared" si="21"/>
        <v>4.9751243781094526E-3</v>
      </c>
      <c r="H263" s="5" t="s">
        <v>40</v>
      </c>
      <c r="I263" s="1">
        <v>10</v>
      </c>
      <c r="J263" s="4">
        <v>201</v>
      </c>
      <c r="K263" s="1">
        <v>0</v>
      </c>
      <c r="L263" s="1">
        <f t="shared" si="19"/>
        <v>-10</v>
      </c>
      <c r="M263" s="1">
        <f t="shared" si="20"/>
        <v>4287.95</v>
      </c>
      <c r="N263" s="6"/>
      <c r="P263" s="5"/>
      <c r="Q263" s="5"/>
      <c r="R263" s="5"/>
      <c r="S263" s="5"/>
      <c r="T263" s="5"/>
      <c r="U263" s="1"/>
      <c r="V263" s="4"/>
      <c r="W263" s="1"/>
      <c r="X263" s="1"/>
      <c r="Y263" s="1"/>
    </row>
    <row r="264" spans="1:25" x14ac:dyDescent="0.25">
      <c r="A264" s="6">
        <v>43846</v>
      </c>
      <c r="B264" t="s">
        <v>274</v>
      </c>
      <c r="C264" s="5" t="s">
        <v>2</v>
      </c>
      <c r="D264" s="5" t="s">
        <v>278</v>
      </c>
      <c r="E264" s="5" t="s">
        <v>250</v>
      </c>
      <c r="F264" s="5" t="s">
        <v>1</v>
      </c>
      <c r="G264" s="3">
        <f t="shared" si="21"/>
        <v>2.8490028490028491E-3</v>
      </c>
      <c r="H264" s="5" t="s">
        <v>195</v>
      </c>
      <c r="I264" s="1">
        <v>10</v>
      </c>
      <c r="J264" s="4">
        <v>351</v>
      </c>
      <c r="K264" s="1">
        <v>0</v>
      </c>
      <c r="L264" s="1">
        <f t="shared" si="19"/>
        <v>-10</v>
      </c>
      <c r="M264" s="1">
        <f t="shared" si="20"/>
        <v>4277.95</v>
      </c>
      <c r="N264" s="6"/>
      <c r="P264" s="5"/>
      <c r="Q264" s="5"/>
      <c r="R264" s="5"/>
      <c r="S264" s="5"/>
      <c r="T264" s="5"/>
      <c r="U264" s="1"/>
      <c r="V264" s="4"/>
      <c r="W264" s="1"/>
      <c r="X264" s="1"/>
      <c r="Y264" s="1"/>
    </row>
    <row r="265" spans="1:25" x14ac:dyDescent="0.25">
      <c r="A265" s="6">
        <v>43853</v>
      </c>
      <c r="B265" t="s">
        <v>279</v>
      </c>
      <c r="C265" s="5" t="s">
        <v>2</v>
      </c>
      <c r="D265" s="5" t="s">
        <v>193</v>
      </c>
      <c r="E265" s="5" t="s">
        <v>3</v>
      </c>
      <c r="F265" s="5" t="s">
        <v>1</v>
      </c>
      <c r="G265" s="3">
        <f t="shared" si="21"/>
        <v>5.681818181818182E-3</v>
      </c>
      <c r="H265" s="5" t="s">
        <v>32</v>
      </c>
      <c r="I265" s="1">
        <v>20</v>
      </c>
      <c r="J265" s="4">
        <v>176</v>
      </c>
      <c r="K265" s="1">
        <v>447.5</v>
      </c>
      <c r="L265" s="1">
        <f t="shared" si="19"/>
        <v>427.5</v>
      </c>
      <c r="M265" s="1">
        <f t="shared" si="20"/>
        <v>4705.45</v>
      </c>
      <c r="N265" s="6"/>
      <c r="P265" s="5"/>
      <c r="Q265" s="5"/>
      <c r="R265" s="5"/>
      <c r="S265" s="5"/>
      <c r="T265" s="5"/>
      <c r="U265" s="1"/>
      <c r="V265" s="4"/>
      <c r="W265" s="1"/>
      <c r="X265" s="1"/>
      <c r="Y265" s="1"/>
    </row>
    <row r="266" spans="1:25" x14ac:dyDescent="0.25">
      <c r="A266" s="6">
        <v>43853</v>
      </c>
      <c r="B266" t="s">
        <v>263</v>
      </c>
      <c r="C266" s="5" t="s">
        <v>2</v>
      </c>
      <c r="D266" s="5" t="s">
        <v>193</v>
      </c>
      <c r="E266" s="5" t="s">
        <v>22</v>
      </c>
      <c r="F266" s="5" t="s">
        <v>1</v>
      </c>
      <c r="G266" s="3">
        <f t="shared" si="21"/>
        <v>1.2345679012345678E-2</v>
      </c>
      <c r="H266" s="5" t="s">
        <v>40</v>
      </c>
      <c r="I266" s="1">
        <v>40</v>
      </c>
      <c r="J266" s="4">
        <v>81</v>
      </c>
      <c r="K266" s="1">
        <v>0</v>
      </c>
      <c r="L266" s="1">
        <f t="shared" si="19"/>
        <v>-40</v>
      </c>
      <c r="M266" s="1">
        <f t="shared" si="20"/>
        <v>4665.45</v>
      </c>
      <c r="N266" s="6"/>
      <c r="P266" s="5"/>
      <c r="Q266" s="5"/>
      <c r="R266" s="5"/>
      <c r="S266" s="5"/>
      <c r="T266" s="5"/>
      <c r="U266" s="1"/>
      <c r="V266" s="4"/>
      <c r="W266" s="1"/>
      <c r="X266" s="1"/>
      <c r="Y266" s="1"/>
    </row>
    <row r="267" spans="1:25" x14ac:dyDescent="0.25">
      <c r="A267" s="6">
        <v>43853</v>
      </c>
      <c r="B267" t="s">
        <v>210</v>
      </c>
      <c r="C267" s="5" t="s">
        <v>2</v>
      </c>
      <c r="D267" s="5" t="s">
        <v>193</v>
      </c>
      <c r="E267" s="5" t="s">
        <v>3</v>
      </c>
      <c r="F267" s="5" t="s">
        <v>1</v>
      </c>
      <c r="G267" s="3">
        <f t="shared" si="21"/>
        <v>7.9365079365079361E-3</v>
      </c>
      <c r="H267" s="5" t="s">
        <v>40</v>
      </c>
      <c r="I267" s="1">
        <v>30</v>
      </c>
      <c r="J267" s="4">
        <v>126</v>
      </c>
      <c r="K267" s="1">
        <v>0</v>
      </c>
      <c r="L267" s="1">
        <f t="shared" si="19"/>
        <v>-30</v>
      </c>
      <c r="M267" s="1">
        <f t="shared" si="20"/>
        <v>4635.45</v>
      </c>
      <c r="N267" s="6"/>
      <c r="P267" s="5"/>
      <c r="Q267" s="5"/>
      <c r="R267" s="5"/>
      <c r="S267" s="5"/>
      <c r="T267" s="5"/>
      <c r="U267" s="1"/>
      <c r="V267" s="4"/>
      <c r="W267" s="1"/>
      <c r="X267" s="1"/>
      <c r="Y267" s="1"/>
    </row>
    <row r="268" spans="1:25" x14ac:dyDescent="0.25">
      <c r="A268" s="6">
        <v>43853</v>
      </c>
      <c r="B268" t="s">
        <v>197</v>
      </c>
      <c r="C268" s="5" t="s">
        <v>2</v>
      </c>
      <c r="D268" s="5" t="s">
        <v>193</v>
      </c>
      <c r="E268" s="5" t="s">
        <v>22</v>
      </c>
      <c r="F268" s="5" t="s">
        <v>1</v>
      </c>
      <c r="G268" s="3">
        <f t="shared" si="21"/>
        <v>1.4084507042253521E-2</v>
      </c>
      <c r="H268" s="5" t="s">
        <v>67</v>
      </c>
      <c r="I268" s="1">
        <v>50</v>
      </c>
      <c r="J268" s="4">
        <v>71</v>
      </c>
      <c r="K268" s="1">
        <v>0</v>
      </c>
      <c r="L268" s="1">
        <f t="shared" si="19"/>
        <v>-50</v>
      </c>
      <c r="M268" s="1">
        <f t="shared" si="20"/>
        <v>4585.45</v>
      </c>
      <c r="N268" s="6"/>
      <c r="P268" s="5"/>
      <c r="Q268" s="5"/>
      <c r="R268" s="5"/>
      <c r="S268" s="5"/>
      <c r="T268" s="5"/>
      <c r="U268" s="1"/>
      <c r="V268" s="4"/>
      <c r="W268" s="1"/>
      <c r="X268" s="1"/>
      <c r="Y268" s="1"/>
    </row>
    <row r="269" spans="1:25" x14ac:dyDescent="0.25">
      <c r="A269" s="6">
        <v>43860</v>
      </c>
      <c r="B269" t="s">
        <v>65</v>
      </c>
      <c r="C269" s="5" t="s">
        <v>2</v>
      </c>
      <c r="D269" s="5" t="s">
        <v>198</v>
      </c>
      <c r="E269" s="5" t="s">
        <v>280</v>
      </c>
      <c r="F269" s="5" t="s">
        <v>1</v>
      </c>
      <c r="G269" s="3">
        <f t="shared" si="21"/>
        <v>1.4925373134328358E-2</v>
      </c>
      <c r="H269" s="5" t="s">
        <v>40</v>
      </c>
      <c r="I269" s="1">
        <v>40</v>
      </c>
      <c r="J269" s="4">
        <v>67</v>
      </c>
      <c r="K269" s="1">
        <v>0</v>
      </c>
      <c r="L269" s="1">
        <f t="shared" si="19"/>
        <v>-40</v>
      </c>
      <c r="M269" s="1">
        <f t="shared" si="20"/>
        <v>4545.45</v>
      </c>
      <c r="N269" s="6"/>
      <c r="P269" s="5"/>
      <c r="Q269" s="5"/>
      <c r="R269" s="5"/>
      <c r="S269" s="5"/>
      <c r="T269" s="5"/>
      <c r="U269" s="1"/>
      <c r="V269" s="4"/>
      <c r="W269" s="1"/>
      <c r="X269" s="1"/>
      <c r="Y269" s="1"/>
    </row>
    <row r="270" spans="1:25" x14ac:dyDescent="0.25">
      <c r="A270" s="6">
        <v>43860</v>
      </c>
      <c r="B270" t="s">
        <v>279</v>
      </c>
      <c r="C270" s="5" t="s">
        <v>2</v>
      </c>
      <c r="D270" s="5" t="s">
        <v>198</v>
      </c>
      <c r="E270" s="5" t="s">
        <v>3</v>
      </c>
      <c r="F270" s="5" t="s">
        <v>1</v>
      </c>
      <c r="G270" s="3">
        <f t="shared" si="21"/>
        <v>9.9009900990099011E-3</v>
      </c>
      <c r="H270" s="5" t="s">
        <v>150</v>
      </c>
      <c r="I270" s="1">
        <v>40</v>
      </c>
      <c r="J270" s="4">
        <v>101</v>
      </c>
      <c r="K270" s="1">
        <v>0</v>
      </c>
      <c r="L270" s="1">
        <f t="shared" si="19"/>
        <v>-40</v>
      </c>
      <c r="M270" s="1">
        <f t="shared" si="20"/>
        <v>4505.45</v>
      </c>
      <c r="N270" s="6"/>
      <c r="P270" s="5"/>
      <c r="Q270" s="5"/>
      <c r="R270" s="5"/>
      <c r="S270" s="5"/>
      <c r="T270" s="5"/>
      <c r="U270" s="1"/>
      <c r="V270" s="4"/>
      <c r="W270" s="1"/>
      <c r="X270" s="1"/>
      <c r="Y270" s="1"/>
    </row>
    <row r="271" spans="1:25" x14ac:dyDescent="0.25">
      <c r="A271" s="6">
        <v>43860</v>
      </c>
      <c r="B271" t="s">
        <v>37</v>
      </c>
      <c r="C271" s="5" t="s">
        <v>2</v>
      </c>
      <c r="D271" s="5" t="s">
        <v>198</v>
      </c>
      <c r="E271" s="5" t="s">
        <v>23</v>
      </c>
      <c r="F271" s="5" t="s">
        <v>1</v>
      </c>
      <c r="G271" s="3">
        <f t="shared" si="21"/>
        <v>6.6225165562913907E-3</v>
      </c>
      <c r="H271" s="5" t="s">
        <v>194</v>
      </c>
      <c r="I271" s="1">
        <v>20</v>
      </c>
      <c r="J271" s="4">
        <v>151</v>
      </c>
      <c r="K271" s="1">
        <v>0</v>
      </c>
      <c r="L271" s="1">
        <f t="shared" si="19"/>
        <v>-20</v>
      </c>
      <c r="M271" s="1">
        <f t="shared" si="20"/>
        <v>4485.45</v>
      </c>
      <c r="N271" s="6"/>
      <c r="P271" s="5"/>
      <c r="Q271" s="5"/>
      <c r="R271" s="5"/>
      <c r="S271" s="5"/>
      <c r="T271" s="5"/>
      <c r="U271" s="1"/>
      <c r="V271" s="4"/>
      <c r="W271" s="1"/>
      <c r="X271" s="1"/>
      <c r="Y271" s="1"/>
    </row>
    <row r="272" spans="1:25" x14ac:dyDescent="0.25">
      <c r="A272" s="6">
        <v>43860</v>
      </c>
      <c r="B272" t="s">
        <v>281</v>
      </c>
      <c r="C272" s="5" t="s">
        <v>2</v>
      </c>
      <c r="D272" s="5" t="s">
        <v>198</v>
      </c>
      <c r="E272" s="5" t="s">
        <v>282</v>
      </c>
      <c r="F272" s="5" t="s">
        <v>1</v>
      </c>
      <c r="G272" s="3">
        <f t="shared" si="21"/>
        <v>9.0090090090090089E-3</v>
      </c>
      <c r="H272" s="5" t="s">
        <v>40</v>
      </c>
      <c r="I272" s="1">
        <v>30</v>
      </c>
      <c r="J272" s="4">
        <v>111</v>
      </c>
      <c r="K272" s="1">
        <v>0</v>
      </c>
      <c r="L272" s="1">
        <f t="shared" si="19"/>
        <v>-30</v>
      </c>
      <c r="M272" s="1">
        <f t="shared" si="20"/>
        <v>4455.45</v>
      </c>
      <c r="N272" s="6"/>
      <c r="P272" s="5"/>
      <c r="Q272" s="5"/>
      <c r="R272" s="5"/>
      <c r="S272" s="5"/>
      <c r="T272" s="5"/>
      <c r="U272" s="1"/>
      <c r="V272" s="4"/>
      <c r="W272" s="1"/>
      <c r="X272" s="1"/>
      <c r="Y272" s="1"/>
    </row>
    <row r="273" spans="1:25" x14ac:dyDescent="0.25">
      <c r="A273" s="6">
        <v>43867</v>
      </c>
      <c r="B273" t="s">
        <v>283</v>
      </c>
      <c r="C273" s="5" t="s">
        <v>2</v>
      </c>
      <c r="D273" s="5" t="s">
        <v>200</v>
      </c>
      <c r="E273" s="5" t="s">
        <v>3</v>
      </c>
      <c r="F273" s="5" t="s">
        <v>1</v>
      </c>
      <c r="G273" s="3">
        <f t="shared" si="21"/>
        <v>9.9009900990099011E-3</v>
      </c>
      <c r="H273" s="5" t="s">
        <v>40</v>
      </c>
      <c r="I273" s="1">
        <v>30</v>
      </c>
      <c r="J273" s="4">
        <v>101</v>
      </c>
      <c r="K273" s="1">
        <v>0</v>
      </c>
      <c r="L273" s="1">
        <f t="shared" si="19"/>
        <v>-30</v>
      </c>
      <c r="M273" s="1">
        <f t="shared" si="20"/>
        <v>4425.45</v>
      </c>
      <c r="N273" s="6"/>
      <c r="P273" s="5"/>
      <c r="Q273" s="5"/>
      <c r="R273" s="5"/>
      <c r="S273" s="5"/>
      <c r="T273" s="5"/>
      <c r="U273" s="1"/>
      <c r="V273" s="4"/>
      <c r="W273" s="1"/>
      <c r="X273" s="1"/>
      <c r="Y273" s="1"/>
    </row>
    <row r="274" spans="1:25" x14ac:dyDescent="0.25">
      <c r="A274" s="6">
        <v>43867</v>
      </c>
      <c r="B274" t="s">
        <v>274</v>
      </c>
      <c r="C274" s="5" t="s">
        <v>2</v>
      </c>
      <c r="D274" s="5" t="s">
        <v>200</v>
      </c>
      <c r="E274" s="5" t="s">
        <v>3</v>
      </c>
      <c r="F274" s="5" t="s">
        <v>1</v>
      </c>
      <c r="G274" s="3">
        <f t="shared" si="21"/>
        <v>5.681818181818182E-3</v>
      </c>
      <c r="H274" s="5" t="s">
        <v>40</v>
      </c>
      <c r="I274" s="1">
        <v>20</v>
      </c>
      <c r="J274" s="4">
        <v>176</v>
      </c>
      <c r="K274" s="1">
        <v>0</v>
      </c>
      <c r="L274" s="1">
        <f t="shared" si="19"/>
        <v>-20</v>
      </c>
      <c r="M274" s="1">
        <f t="shared" si="20"/>
        <v>4405.45</v>
      </c>
      <c r="N274" s="6"/>
      <c r="P274" s="5"/>
      <c r="Q274" s="5"/>
      <c r="R274" s="5"/>
      <c r="S274" s="5"/>
      <c r="T274" s="5"/>
      <c r="U274" s="1"/>
      <c r="V274" s="4"/>
      <c r="W274" s="1"/>
      <c r="X274" s="1"/>
      <c r="Y274" s="1"/>
    </row>
    <row r="275" spans="1:25" x14ac:dyDescent="0.25">
      <c r="A275" s="6">
        <v>43867</v>
      </c>
      <c r="B275" t="s">
        <v>246</v>
      </c>
      <c r="C275" s="5" t="s">
        <v>2</v>
      </c>
      <c r="D275" s="5" t="s">
        <v>200</v>
      </c>
      <c r="E275" s="5" t="s">
        <v>3</v>
      </c>
      <c r="F275" s="5" t="s">
        <v>1</v>
      </c>
      <c r="G275" s="3">
        <f t="shared" si="21"/>
        <v>5.681818181818182E-3</v>
      </c>
      <c r="H275" s="5" t="s">
        <v>179</v>
      </c>
      <c r="I275" s="1">
        <v>20</v>
      </c>
      <c r="J275" s="4">
        <v>176</v>
      </c>
      <c r="K275" s="1">
        <v>0</v>
      </c>
      <c r="L275" s="1">
        <f t="shared" si="19"/>
        <v>-20</v>
      </c>
      <c r="M275" s="1">
        <f t="shared" si="20"/>
        <v>4385.45</v>
      </c>
      <c r="N275" s="6"/>
      <c r="P275" s="5"/>
      <c r="Q275" s="5"/>
      <c r="R275" s="5"/>
      <c r="S275" s="5"/>
      <c r="T275" s="5"/>
      <c r="U275" s="1"/>
      <c r="V275" s="4"/>
      <c r="W275" s="1"/>
      <c r="X275" s="1"/>
      <c r="Y275" s="1"/>
    </row>
    <row r="276" spans="1:25" x14ac:dyDescent="0.25">
      <c r="A276" s="6">
        <v>43874</v>
      </c>
      <c r="B276" t="s">
        <v>284</v>
      </c>
      <c r="C276" s="5" t="s">
        <v>2</v>
      </c>
      <c r="D276" s="5" t="s">
        <v>203</v>
      </c>
      <c r="E276" s="5" t="s">
        <v>3</v>
      </c>
      <c r="F276" s="5" t="s">
        <v>1</v>
      </c>
      <c r="G276" s="3">
        <f t="shared" si="21"/>
        <v>2.4390243902439025E-2</v>
      </c>
      <c r="H276" s="5" t="s">
        <v>81</v>
      </c>
      <c r="I276" s="1">
        <v>50</v>
      </c>
      <c r="J276" s="4">
        <v>41</v>
      </c>
      <c r="K276" s="1">
        <v>0</v>
      </c>
      <c r="L276" s="1">
        <f t="shared" si="19"/>
        <v>-50</v>
      </c>
      <c r="M276" s="1">
        <f t="shared" si="20"/>
        <v>4335.45</v>
      </c>
      <c r="N276" s="6"/>
      <c r="P276" s="5"/>
      <c r="Q276" s="5"/>
      <c r="R276" s="5"/>
      <c r="S276" s="5"/>
      <c r="T276" s="5"/>
      <c r="U276" s="1"/>
      <c r="V276" s="4"/>
      <c r="W276" s="1"/>
      <c r="X276" s="1"/>
      <c r="Y276" s="1"/>
    </row>
    <row r="277" spans="1:25" x14ac:dyDescent="0.25">
      <c r="A277" s="6">
        <v>43874</v>
      </c>
      <c r="B277" t="s">
        <v>83</v>
      </c>
      <c r="C277" s="5" t="s">
        <v>2</v>
      </c>
      <c r="D277" s="5" t="s">
        <v>203</v>
      </c>
      <c r="E277" s="5" t="s">
        <v>3</v>
      </c>
      <c r="F277" s="5" t="s">
        <v>1</v>
      </c>
      <c r="G277" s="3">
        <f t="shared" si="21"/>
        <v>1.4084507042253521E-2</v>
      </c>
      <c r="H277" s="5" t="s">
        <v>285</v>
      </c>
      <c r="I277" s="1">
        <v>40</v>
      </c>
      <c r="J277" s="4">
        <v>71</v>
      </c>
      <c r="K277" s="1">
        <v>0</v>
      </c>
      <c r="L277" s="1">
        <f t="shared" si="19"/>
        <v>-40</v>
      </c>
      <c r="M277" s="1">
        <f t="shared" si="20"/>
        <v>4295.45</v>
      </c>
      <c r="N277" s="6"/>
      <c r="P277" s="5"/>
      <c r="Q277" s="5"/>
      <c r="R277" s="5"/>
      <c r="S277" s="5"/>
      <c r="T277" s="5"/>
      <c r="U277" s="1"/>
      <c r="V277" s="4"/>
      <c r="W277" s="1"/>
      <c r="X277" s="1"/>
      <c r="Y277" s="1"/>
    </row>
    <row r="278" spans="1:25" x14ac:dyDescent="0.25">
      <c r="A278" s="6">
        <v>43874</v>
      </c>
      <c r="B278" t="s">
        <v>286</v>
      </c>
      <c r="C278" s="5" t="s">
        <v>2</v>
      </c>
      <c r="D278" s="5" t="s">
        <v>203</v>
      </c>
      <c r="E278" s="5" t="s">
        <v>282</v>
      </c>
      <c r="F278" s="5" t="s">
        <v>1</v>
      </c>
      <c r="G278" s="3">
        <f t="shared" si="21"/>
        <v>7.9365079365079361E-3</v>
      </c>
      <c r="H278" s="5" t="s">
        <v>32</v>
      </c>
      <c r="I278" s="1">
        <v>30</v>
      </c>
      <c r="J278" s="4">
        <v>126</v>
      </c>
      <c r="K278" s="1">
        <v>156</v>
      </c>
      <c r="L278" s="1">
        <f t="shared" si="19"/>
        <v>126</v>
      </c>
      <c r="M278" s="1">
        <f t="shared" si="20"/>
        <v>4421.45</v>
      </c>
      <c r="N278" s="6"/>
      <c r="P278" s="5"/>
      <c r="Q278" s="5"/>
      <c r="R278" s="5"/>
      <c r="S278" s="5"/>
      <c r="T278" s="5"/>
      <c r="U278" s="1"/>
      <c r="V278" s="4"/>
      <c r="W278" s="1"/>
      <c r="X278" s="1"/>
      <c r="Y278" s="1"/>
    </row>
    <row r="279" spans="1:25" x14ac:dyDescent="0.25">
      <c r="A279" s="6">
        <v>43874</v>
      </c>
      <c r="B279" t="s">
        <v>263</v>
      </c>
      <c r="C279" s="5" t="s">
        <v>2</v>
      </c>
      <c r="D279" s="5" t="s">
        <v>203</v>
      </c>
      <c r="E279" s="5" t="s">
        <v>282</v>
      </c>
      <c r="F279" s="5" t="s">
        <v>1</v>
      </c>
      <c r="G279" s="3">
        <f t="shared" si="21"/>
        <v>5.681818181818182E-3</v>
      </c>
      <c r="H279" s="5" t="s">
        <v>71</v>
      </c>
      <c r="I279" s="1">
        <v>30</v>
      </c>
      <c r="J279" s="4">
        <v>176</v>
      </c>
      <c r="K279" s="1">
        <v>0</v>
      </c>
      <c r="L279" s="1">
        <f t="shared" si="19"/>
        <v>-30</v>
      </c>
      <c r="M279" s="1">
        <f t="shared" si="20"/>
        <v>4391.45</v>
      </c>
      <c r="N279" s="6"/>
      <c r="P279" s="5"/>
      <c r="Q279" s="5"/>
      <c r="R279" s="5"/>
      <c r="S279" s="5"/>
      <c r="T279" s="5"/>
      <c r="U279" s="1"/>
      <c r="V279" s="4"/>
      <c r="W279" s="1"/>
      <c r="X279" s="1"/>
      <c r="Y279" s="1"/>
    </row>
    <row r="280" spans="1:25" x14ac:dyDescent="0.25">
      <c r="A280" s="6">
        <v>43881</v>
      </c>
      <c r="B280" t="s">
        <v>268</v>
      </c>
      <c r="C280" s="5" t="s">
        <v>2</v>
      </c>
      <c r="D280" s="5" t="s">
        <v>211</v>
      </c>
      <c r="E280" s="5" t="s">
        <v>3</v>
      </c>
      <c r="F280" s="5" t="s">
        <v>1</v>
      </c>
      <c r="G280" s="3">
        <f t="shared" si="21"/>
        <v>1.4084507042253521E-2</v>
      </c>
      <c r="H280" s="5" t="s">
        <v>35</v>
      </c>
      <c r="I280" s="1">
        <v>40</v>
      </c>
      <c r="J280" s="4">
        <v>71</v>
      </c>
      <c r="K280" s="1">
        <v>0</v>
      </c>
      <c r="L280" s="1">
        <f t="shared" si="19"/>
        <v>-40</v>
      </c>
      <c r="M280" s="1">
        <f t="shared" si="20"/>
        <v>4351.45</v>
      </c>
      <c r="N280" s="6"/>
      <c r="P280" s="5"/>
      <c r="Q280" s="5"/>
      <c r="R280" s="5"/>
      <c r="S280" s="5"/>
      <c r="T280" s="5"/>
      <c r="U280" s="1"/>
      <c r="V280" s="4"/>
      <c r="W280" s="1"/>
      <c r="X280" s="1"/>
      <c r="Y280" s="1"/>
    </row>
    <row r="281" spans="1:25" x14ac:dyDescent="0.25">
      <c r="A281" s="6">
        <v>43881</v>
      </c>
      <c r="B281" t="s">
        <v>49</v>
      </c>
      <c r="C281" s="5" t="s">
        <v>2</v>
      </c>
      <c r="D281" s="5" t="s">
        <v>33</v>
      </c>
      <c r="E281" s="5" t="s">
        <v>3</v>
      </c>
      <c r="F281" s="5" t="s">
        <v>1</v>
      </c>
      <c r="G281" s="3">
        <f t="shared" si="21"/>
        <v>1.9607843137254902E-2</v>
      </c>
      <c r="H281" s="5" t="s">
        <v>25</v>
      </c>
      <c r="I281" s="1">
        <v>50</v>
      </c>
      <c r="J281" s="4">
        <v>51</v>
      </c>
      <c r="K281" s="1">
        <v>1593.75</v>
      </c>
      <c r="L281" s="1">
        <f t="shared" si="19"/>
        <v>1543.75</v>
      </c>
      <c r="M281" s="1">
        <f t="shared" si="20"/>
        <v>5895.2</v>
      </c>
      <c r="N281" s="6"/>
      <c r="P281" s="5"/>
      <c r="Q281" s="5"/>
      <c r="R281" s="5"/>
      <c r="S281" s="5"/>
      <c r="T281" s="5"/>
      <c r="U281" s="1"/>
      <c r="V281" s="4"/>
      <c r="W281" s="1"/>
      <c r="X281" s="1"/>
      <c r="Y281" s="1"/>
    </row>
    <row r="282" spans="1:25" x14ac:dyDescent="0.25">
      <c r="A282" s="6">
        <v>43881</v>
      </c>
      <c r="B282" t="s">
        <v>129</v>
      </c>
      <c r="C282" s="5" t="s">
        <v>2</v>
      </c>
      <c r="D282" s="5" t="s">
        <v>33</v>
      </c>
      <c r="E282" s="5" t="s">
        <v>3</v>
      </c>
      <c r="F282" s="5" t="s">
        <v>1</v>
      </c>
      <c r="G282" s="3">
        <f t="shared" si="21"/>
        <v>1.098901098901099E-2</v>
      </c>
      <c r="H282" s="5" t="s">
        <v>68</v>
      </c>
      <c r="I282" s="1">
        <v>40</v>
      </c>
      <c r="J282" s="4">
        <v>91</v>
      </c>
      <c r="K282" s="1">
        <v>0</v>
      </c>
      <c r="L282" s="1">
        <f t="shared" si="19"/>
        <v>-40</v>
      </c>
      <c r="M282" s="1">
        <f t="shared" si="20"/>
        <v>5855.2</v>
      </c>
      <c r="N282" s="6"/>
      <c r="P282" s="5"/>
      <c r="Q282" s="5"/>
      <c r="R282" s="5"/>
      <c r="S282" s="5"/>
      <c r="T282" s="5"/>
      <c r="U282" s="1"/>
      <c r="V282" s="4"/>
      <c r="W282" s="1"/>
      <c r="X282" s="1"/>
      <c r="Y282" s="1"/>
    </row>
    <row r="283" spans="1:25" x14ac:dyDescent="0.25">
      <c r="A283" s="6">
        <v>43881</v>
      </c>
      <c r="B283" t="s">
        <v>277</v>
      </c>
      <c r="C283" s="5" t="s">
        <v>2</v>
      </c>
      <c r="D283" s="5" t="s">
        <v>33</v>
      </c>
      <c r="E283" s="5" t="s">
        <v>282</v>
      </c>
      <c r="F283" s="5" t="s">
        <v>1</v>
      </c>
      <c r="G283" s="3">
        <f t="shared" si="21"/>
        <v>9.9009900990099011E-3</v>
      </c>
      <c r="H283" s="5" t="s">
        <v>179</v>
      </c>
      <c r="I283" s="1">
        <v>30</v>
      </c>
      <c r="J283" s="4">
        <v>101</v>
      </c>
      <c r="K283" s="1">
        <v>0</v>
      </c>
      <c r="L283" s="1">
        <f t="shared" si="19"/>
        <v>-30</v>
      </c>
      <c r="M283" s="1">
        <f t="shared" si="20"/>
        <v>5825.2</v>
      </c>
      <c r="N283" s="6"/>
      <c r="P283" s="5"/>
      <c r="Q283" s="5"/>
      <c r="R283" s="5"/>
      <c r="S283" s="5"/>
      <c r="T283" s="5"/>
      <c r="U283" s="1"/>
      <c r="V283" s="4"/>
      <c r="W283" s="1"/>
      <c r="X283" s="1"/>
      <c r="Y283" s="1"/>
    </row>
    <row r="284" spans="1:25" x14ac:dyDescent="0.25">
      <c r="A284" s="6">
        <v>43888</v>
      </c>
      <c r="B284" t="s">
        <v>90</v>
      </c>
      <c r="C284" s="5" t="s">
        <v>2</v>
      </c>
      <c r="D284" s="5" t="s">
        <v>30</v>
      </c>
      <c r="E284" s="5" t="s">
        <v>3</v>
      </c>
      <c r="F284" s="5" t="s">
        <v>1</v>
      </c>
      <c r="G284" s="3">
        <f t="shared" si="21"/>
        <v>9.9009900990099011E-3</v>
      </c>
      <c r="H284" s="5" t="s">
        <v>104</v>
      </c>
      <c r="I284" s="1">
        <v>20</v>
      </c>
      <c r="J284" s="4">
        <v>101</v>
      </c>
      <c r="K284" s="1">
        <v>0</v>
      </c>
      <c r="L284" s="1">
        <f>K284-I284</f>
        <v>-20</v>
      </c>
      <c r="M284" s="1">
        <f>M283+L284</f>
        <v>5805.2</v>
      </c>
      <c r="N284" s="6"/>
      <c r="P284" s="5"/>
      <c r="Q284" s="5"/>
      <c r="R284" s="5"/>
      <c r="S284" s="5"/>
      <c r="T284" s="5"/>
      <c r="U284" s="1"/>
      <c r="V284" s="4"/>
      <c r="W284" s="1"/>
      <c r="X284" s="1"/>
      <c r="Y284" s="1"/>
    </row>
    <row r="285" spans="1:25" x14ac:dyDescent="0.25">
      <c r="A285" s="6">
        <v>43888</v>
      </c>
      <c r="B285" t="s">
        <v>85</v>
      </c>
      <c r="C285" s="5" t="s">
        <v>2</v>
      </c>
      <c r="D285" s="5" t="s">
        <v>30</v>
      </c>
      <c r="E285" s="5" t="s">
        <v>17</v>
      </c>
      <c r="F285" s="5" t="s">
        <v>1</v>
      </c>
      <c r="G285" s="3">
        <f t="shared" si="21"/>
        <v>1.1764705882352941E-2</v>
      </c>
      <c r="H285" s="5" t="s">
        <v>40</v>
      </c>
      <c r="I285" s="1">
        <v>20</v>
      </c>
      <c r="J285" s="4">
        <v>85</v>
      </c>
      <c r="K285" s="1">
        <v>0</v>
      </c>
      <c r="L285" s="1">
        <f>K285-I285</f>
        <v>-20</v>
      </c>
      <c r="M285" s="1">
        <f>M284+L285</f>
        <v>5785.2</v>
      </c>
      <c r="N285" s="6"/>
      <c r="P285" s="5"/>
      <c r="Q285" s="5"/>
      <c r="R285" s="5"/>
      <c r="S285" s="5"/>
      <c r="T285" s="5"/>
      <c r="U285" s="1"/>
      <c r="V285" s="4"/>
      <c r="W285" s="1"/>
      <c r="X285" s="1"/>
      <c r="Y285" s="1"/>
    </row>
    <row r="286" spans="1:25" x14ac:dyDescent="0.25">
      <c r="A286" s="6">
        <v>43888</v>
      </c>
      <c r="B286" t="s">
        <v>287</v>
      </c>
      <c r="C286" s="5" t="s">
        <v>2</v>
      </c>
      <c r="D286" s="5" t="s">
        <v>30</v>
      </c>
      <c r="E286" s="5" t="s">
        <v>22</v>
      </c>
      <c r="F286" s="5" t="s">
        <v>1</v>
      </c>
      <c r="G286" s="3">
        <f t="shared" si="21"/>
        <v>1.098901098901099E-2</v>
      </c>
      <c r="H286" s="5" t="s">
        <v>87</v>
      </c>
      <c r="I286" s="1">
        <v>20</v>
      </c>
      <c r="J286" s="4">
        <v>91</v>
      </c>
      <c r="K286" s="1">
        <v>0</v>
      </c>
      <c r="L286" s="1">
        <f>K286-I286</f>
        <v>-20</v>
      </c>
      <c r="M286" s="1">
        <f>M285+L286</f>
        <v>5765.2</v>
      </c>
      <c r="N286" s="6"/>
      <c r="P286" s="5"/>
      <c r="Q286" s="5"/>
      <c r="R286" s="5"/>
      <c r="S286" s="5"/>
      <c r="T286" s="5"/>
      <c r="U286" s="1"/>
      <c r="V286" s="4"/>
      <c r="W286" s="1"/>
      <c r="X286" s="1"/>
      <c r="Y286" s="1"/>
    </row>
    <row r="287" spans="1:25" x14ac:dyDescent="0.25">
      <c r="A287" s="6">
        <v>43888</v>
      </c>
      <c r="B287" t="s">
        <v>279</v>
      </c>
      <c r="C287" s="5" t="s">
        <v>2</v>
      </c>
      <c r="D287" s="5" t="s">
        <v>30</v>
      </c>
      <c r="E287" s="5" t="s">
        <v>22</v>
      </c>
      <c r="F287" s="5" t="s">
        <v>1</v>
      </c>
      <c r="G287" s="3">
        <f t="shared" si="21"/>
        <v>7.9365079365079361E-3</v>
      </c>
      <c r="H287" s="5" t="s">
        <v>40</v>
      </c>
      <c r="I287" s="1">
        <v>20</v>
      </c>
      <c r="J287" s="4">
        <v>126</v>
      </c>
      <c r="K287" s="1">
        <v>0</v>
      </c>
      <c r="L287" s="1">
        <f>K287-I287</f>
        <v>-20</v>
      </c>
      <c r="M287" s="1">
        <f>M286+L287</f>
        <v>5745.2</v>
      </c>
      <c r="N287" s="6"/>
      <c r="P287" s="5"/>
      <c r="Q287" s="5"/>
      <c r="R287" s="5"/>
      <c r="S287" s="5"/>
      <c r="T287" s="5"/>
      <c r="U287" s="1"/>
      <c r="V287" s="4"/>
      <c r="W287" s="1"/>
      <c r="X287" s="1"/>
      <c r="Y287" s="1"/>
    </row>
    <row r="288" spans="1:25" x14ac:dyDescent="0.25">
      <c r="A288" s="6">
        <v>43888</v>
      </c>
      <c r="B288" t="s">
        <v>268</v>
      </c>
      <c r="C288" s="5" t="s">
        <v>2</v>
      </c>
      <c r="D288" s="5" t="s">
        <v>30</v>
      </c>
      <c r="E288" s="5" t="s">
        <v>3</v>
      </c>
      <c r="F288" s="5" t="s">
        <v>1</v>
      </c>
      <c r="G288" s="3">
        <f t="shared" si="21"/>
        <v>9.0090090090090089E-3</v>
      </c>
      <c r="H288" s="5" t="s">
        <v>87</v>
      </c>
      <c r="I288" s="1">
        <v>20</v>
      </c>
      <c r="J288" s="4">
        <v>111</v>
      </c>
      <c r="K288" s="1">
        <v>0</v>
      </c>
      <c r="L288" s="1">
        <f>K288-I288</f>
        <v>-20</v>
      </c>
      <c r="M288" s="1">
        <f>M287+L288</f>
        <v>5725.2</v>
      </c>
      <c r="N288" s="6"/>
      <c r="P288" s="5"/>
      <c r="Q288" s="5"/>
      <c r="R288" s="5"/>
      <c r="S288" s="5"/>
      <c r="T288" s="5"/>
      <c r="U288" s="1"/>
      <c r="V288" s="4"/>
      <c r="W288" s="1"/>
      <c r="X288" s="1"/>
      <c r="Y288" s="1"/>
    </row>
    <row r="289" spans="1:25" x14ac:dyDescent="0.25">
      <c r="A289" s="6">
        <v>43895</v>
      </c>
      <c r="B289" t="s">
        <v>129</v>
      </c>
      <c r="C289" s="5" t="s">
        <v>2</v>
      </c>
      <c r="D289" s="5" t="s">
        <v>44</v>
      </c>
      <c r="E289" s="5" t="s">
        <v>23</v>
      </c>
      <c r="F289" s="5" t="s">
        <v>1</v>
      </c>
      <c r="G289" s="3">
        <f t="shared" si="21"/>
        <v>1.6393442622950821E-2</v>
      </c>
      <c r="H289" s="5" t="s">
        <v>46</v>
      </c>
      <c r="I289" s="1">
        <v>30</v>
      </c>
      <c r="J289" s="4">
        <v>61</v>
      </c>
      <c r="K289" s="1">
        <v>0</v>
      </c>
      <c r="L289" s="1">
        <f t="shared" ref="L289:L297" si="22">K289-I289</f>
        <v>-30</v>
      </c>
      <c r="M289" s="1">
        <f t="shared" ref="M289:M313" si="23">M288+L289</f>
        <v>5695.2</v>
      </c>
      <c r="N289" s="6"/>
      <c r="P289" s="5"/>
      <c r="Q289" s="5"/>
      <c r="R289" s="5"/>
      <c r="S289" s="5"/>
      <c r="T289" s="5"/>
      <c r="U289" s="1"/>
      <c r="V289" s="4"/>
      <c r="W289" s="1"/>
      <c r="X289" s="1"/>
      <c r="Y289" s="1"/>
    </row>
    <row r="290" spans="1:25" x14ac:dyDescent="0.25">
      <c r="A290" s="6">
        <v>43895</v>
      </c>
      <c r="B290" t="s">
        <v>277</v>
      </c>
      <c r="C290" s="5" t="s">
        <v>2</v>
      </c>
      <c r="D290" s="5" t="s">
        <v>44</v>
      </c>
      <c r="E290" s="5" t="s">
        <v>250</v>
      </c>
      <c r="F290" s="5" t="s">
        <v>1</v>
      </c>
      <c r="G290" s="3">
        <f t="shared" si="21"/>
        <v>1.2345679012345678E-2</v>
      </c>
      <c r="H290" s="5" t="s">
        <v>40</v>
      </c>
      <c r="I290" s="1">
        <v>30</v>
      </c>
      <c r="J290" s="4">
        <v>81</v>
      </c>
      <c r="K290" s="1">
        <v>0</v>
      </c>
      <c r="L290" s="1">
        <f t="shared" si="22"/>
        <v>-30</v>
      </c>
      <c r="M290" s="1">
        <f t="shared" si="23"/>
        <v>5665.2</v>
      </c>
      <c r="N290" s="6"/>
      <c r="P290" s="5"/>
      <c r="Q290" s="5"/>
      <c r="R290" s="5"/>
      <c r="S290" s="5"/>
      <c r="T290" s="5"/>
      <c r="U290" s="1"/>
      <c r="V290" s="4"/>
      <c r="W290" s="1"/>
      <c r="X290" s="1"/>
      <c r="Y290" s="1"/>
    </row>
    <row r="291" spans="1:25" x14ac:dyDescent="0.25">
      <c r="A291" s="6">
        <v>43895</v>
      </c>
      <c r="B291" t="s">
        <v>246</v>
      </c>
      <c r="C291" s="5" t="s">
        <v>2</v>
      </c>
      <c r="D291" s="5" t="s">
        <v>44</v>
      </c>
      <c r="E291" s="5" t="s">
        <v>23</v>
      </c>
      <c r="F291" s="5" t="s">
        <v>1</v>
      </c>
      <c r="G291" s="3">
        <f t="shared" si="21"/>
        <v>1.098901098901099E-2</v>
      </c>
      <c r="H291" s="5" t="s">
        <v>290</v>
      </c>
      <c r="I291" s="1">
        <v>30</v>
      </c>
      <c r="J291" s="4">
        <v>91</v>
      </c>
      <c r="K291" s="1">
        <v>0</v>
      </c>
      <c r="L291" s="1">
        <f t="shared" si="22"/>
        <v>-30</v>
      </c>
      <c r="M291" s="1">
        <f t="shared" si="23"/>
        <v>5635.2</v>
      </c>
      <c r="N291" s="6"/>
      <c r="P291" s="5"/>
      <c r="Q291" s="5"/>
      <c r="R291" s="5"/>
      <c r="S291" s="5"/>
      <c r="T291" s="5"/>
      <c r="U291" s="1"/>
      <c r="V291" s="4"/>
      <c r="W291" s="1"/>
      <c r="X291" s="1"/>
      <c r="Y291" s="1"/>
    </row>
    <row r="292" spans="1:25" x14ac:dyDescent="0.25">
      <c r="A292" s="6">
        <v>43895</v>
      </c>
      <c r="B292" t="s">
        <v>288</v>
      </c>
      <c r="C292" s="5" t="s">
        <v>2</v>
      </c>
      <c r="D292" s="5" t="s">
        <v>44</v>
      </c>
      <c r="E292" s="5" t="s">
        <v>3</v>
      </c>
      <c r="F292" s="5" t="s">
        <v>1</v>
      </c>
      <c r="G292" s="3">
        <f t="shared" si="21"/>
        <v>7.9365079365079361E-3</v>
      </c>
      <c r="H292" s="5" t="s">
        <v>40</v>
      </c>
      <c r="I292" s="1">
        <v>20</v>
      </c>
      <c r="J292" s="4">
        <v>126</v>
      </c>
      <c r="K292" s="1">
        <v>0</v>
      </c>
      <c r="L292" s="1">
        <f t="shared" si="22"/>
        <v>-20</v>
      </c>
      <c r="M292" s="1">
        <f t="shared" si="23"/>
        <v>5615.2</v>
      </c>
      <c r="N292" s="6"/>
      <c r="P292" s="5"/>
      <c r="Q292" s="5"/>
      <c r="R292" s="5"/>
      <c r="S292" s="5"/>
      <c r="T292" s="5"/>
      <c r="U292" s="1"/>
      <c r="V292" s="4"/>
      <c r="W292" s="1"/>
      <c r="X292" s="1"/>
      <c r="Y292" s="1"/>
    </row>
    <row r="293" spans="1:25" x14ac:dyDescent="0.25">
      <c r="A293" s="6">
        <v>43895</v>
      </c>
      <c r="B293" t="s">
        <v>274</v>
      </c>
      <c r="C293" s="5" t="s">
        <v>2</v>
      </c>
      <c r="D293" s="5" t="s">
        <v>44</v>
      </c>
      <c r="E293" s="5" t="s">
        <v>3</v>
      </c>
      <c r="F293" s="5" t="s">
        <v>1</v>
      </c>
      <c r="G293" s="3">
        <f t="shared" si="21"/>
        <v>3.6231884057971015E-3</v>
      </c>
      <c r="H293" s="5" t="s">
        <v>40</v>
      </c>
      <c r="I293" s="1">
        <v>10</v>
      </c>
      <c r="J293" s="4">
        <v>276</v>
      </c>
      <c r="K293" s="1">
        <v>0</v>
      </c>
      <c r="L293" s="1">
        <f t="shared" si="22"/>
        <v>-10</v>
      </c>
      <c r="M293" s="1">
        <f t="shared" si="23"/>
        <v>5605.2</v>
      </c>
      <c r="N293" s="6"/>
      <c r="P293" s="5"/>
      <c r="Q293" s="5"/>
      <c r="R293" s="5"/>
      <c r="S293" s="5"/>
      <c r="T293" s="5"/>
      <c r="U293" s="1"/>
      <c r="V293" s="4"/>
      <c r="W293" s="1"/>
      <c r="X293" s="1"/>
      <c r="Y293" s="1"/>
    </row>
    <row r="294" spans="1:25" x14ac:dyDescent="0.25">
      <c r="A294" s="6">
        <v>43895</v>
      </c>
      <c r="B294" t="s">
        <v>289</v>
      </c>
      <c r="C294" s="5" t="s">
        <v>2</v>
      </c>
      <c r="D294" s="5" t="s">
        <v>44</v>
      </c>
      <c r="E294" s="5" t="s">
        <v>3</v>
      </c>
      <c r="F294" s="5" t="s">
        <v>1</v>
      </c>
      <c r="G294" s="3">
        <f t="shared" si="21"/>
        <v>3.3222591362126247E-3</v>
      </c>
      <c r="H294" s="5" t="s">
        <v>81</v>
      </c>
      <c r="I294" s="1">
        <v>10</v>
      </c>
      <c r="J294" s="4">
        <v>301</v>
      </c>
      <c r="K294" s="1">
        <v>0</v>
      </c>
      <c r="L294" s="1">
        <f t="shared" si="22"/>
        <v>-10</v>
      </c>
      <c r="M294" s="1">
        <f t="shared" si="23"/>
        <v>5595.2</v>
      </c>
      <c r="N294" s="6"/>
      <c r="P294" s="5"/>
      <c r="Q294" s="5"/>
      <c r="R294" s="5"/>
      <c r="S294" s="5"/>
      <c r="T294" s="5"/>
      <c r="U294" s="1"/>
      <c r="V294" s="4"/>
      <c r="W294" s="1"/>
      <c r="X294" s="1"/>
      <c r="Y294" s="1"/>
    </row>
    <row r="295" spans="1:25" x14ac:dyDescent="0.25">
      <c r="A295" s="6">
        <v>43993</v>
      </c>
      <c r="B295" t="s">
        <v>113</v>
      </c>
      <c r="C295" s="5" t="s">
        <v>2</v>
      </c>
      <c r="D295" s="5" t="s">
        <v>238</v>
      </c>
      <c r="E295" s="5" t="s">
        <v>23</v>
      </c>
      <c r="F295" s="5" t="s">
        <v>1</v>
      </c>
      <c r="G295" s="3">
        <f t="shared" si="21"/>
        <v>1.4925373134328358E-2</v>
      </c>
      <c r="H295" s="5" t="s">
        <v>40</v>
      </c>
      <c r="I295" s="1">
        <v>40</v>
      </c>
      <c r="J295" s="4">
        <v>67</v>
      </c>
      <c r="K295" s="1">
        <v>0</v>
      </c>
      <c r="L295" s="1">
        <f t="shared" si="22"/>
        <v>-40</v>
      </c>
      <c r="M295" s="1">
        <f t="shared" si="23"/>
        <v>5555.2</v>
      </c>
      <c r="N295" s="6"/>
      <c r="P295" s="5"/>
      <c r="Q295" s="5"/>
      <c r="R295" s="5"/>
      <c r="S295" s="5"/>
      <c r="T295" s="5"/>
      <c r="U295" s="1"/>
      <c r="V295" s="4"/>
      <c r="W295" s="1"/>
      <c r="X295" s="1"/>
      <c r="Y295" s="1"/>
    </row>
    <row r="296" spans="1:25" x14ac:dyDescent="0.25">
      <c r="A296" s="6">
        <v>43993</v>
      </c>
      <c r="B296" t="s">
        <v>129</v>
      </c>
      <c r="C296" s="5" t="s">
        <v>2</v>
      </c>
      <c r="D296" s="5" t="s">
        <v>238</v>
      </c>
      <c r="E296" s="5" t="s">
        <v>23</v>
      </c>
      <c r="F296" s="5" t="s">
        <v>1</v>
      </c>
      <c r="G296" s="3">
        <f t="shared" si="21"/>
        <v>1.2345679012345678E-2</v>
      </c>
      <c r="H296" s="5" t="s">
        <v>87</v>
      </c>
      <c r="I296" s="1">
        <v>30</v>
      </c>
      <c r="J296" s="4">
        <v>81</v>
      </c>
      <c r="K296" s="1">
        <v>0</v>
      </c>
      <c r="L296" s="1">
        <f t="shared" si="22"/>
        <v>-30</v>
      </c>
      <c r="M296" s="1">
        <f t="shared" si="23"/>
        <v>5525.2</v>
      </c>
      <c r="N296" s="6"/>
      <c r="P296" s="5"/>
      <c r="Q296" s="5"/>
      <c r="R296" s="5"/>
      <c r="S296" s="5"/>
      <c r="T296" s="5"/>
      <c r="U296" s="1"/>
      <c r="V296" s="4"/>
      <c r="W296" s="1"/>
      <c r="X296" s="1"/>
      <c r="Y296" s="1"/>
    </row>
    <row r="297" spans="1:25" x14ac:dyDescent="0.25">
      <c r="A297" s="6">
        <v>43993</v>
      </c>
      <c r="B297" t="s">
        <v>237</v>
      </c>
      <c r="C297" s="5" t="s">
        <v>2</v>
      </c>
      <c r="D297" s="5" t="s">
        <v>238</v>
      </c>
      <c r="E297" s="5" t="s">
        <v>219</v>
      </c>
      <c r="F297" s="5" t="s">
        <v>1</v>
      </c>
      <c r="G297" s="3">
        <f t="shared" si="21"/>
        <v>3.3222591362126247E-3</v>
      </c>
      <c r="H297" s="5" t="s">
        <v>272</v>
      </c>
      <c r="I297" s="1">
        <v>20</v>
      </c>
      <c r="J297" s="4">
        <v>301</v>
      </c>
      <c r="K297" s="1">
        <v>0</v>
      </c>
      <c r="L297" s="1">
        <f t="shared" si="22"/>
        <v>-20</v>
      </c>
      <c r="M297" s="1">
        <f t="shared" si="23"/>
        <v>5505.2</v>
      </c>
      <c r="N297" s="6"/>
      <c r="P297" s="5"/>
      <c r="Q297" s="5"/>
      <c r="R297" s="5"/>
      <c r="S297" s="5"/>
      <c r="T297" s="5"/>
      <c r="U297" s="1"/>
      <c r="V297" s="4"/>
      <c r="W297" s="1"/>
      <c r="X297" s="1"/>
      <c r="Y297" s="1"/>
    </row>
    <row r="298" spans="1:25" x14ac:dyDescent="0.25">
      <c r="A298" s="6">
        <v>44000</v>
      </c>
      <c r="B298" t="s">
        <v>122</v>
      </c>
      <c r="C298" s="5" t="s">
        <v>2</v>
      </c>
      <c r="D298" s="5" t="s">
        <v>59</v>
      </c>
      <c r="E298" s="5" t="s">
        <v>22</v>
      </c>
      <c r="F298" s="5" t="s">
        <v>1</v>
      </c>
      <c r="G298" s="3">
        <f t="shared" si="21"/>
        <v>2.1739130434782608E-2</v>
      </c>
      <c r="H298" s="5" t="s">
        <v>164</v>
      </c>
      <c r="I298" s="1">
        <v>40</v>
      </c>
      <c r="J298" s="4">
        <v>46</v>
      </c>
      <c r="K298" s="1">
        <v>0</v>
      </c>
      <c r="L298" s="1">
        <f>K298-I298</f>
        <v>-40</v>
      </c>
      <c r="M298" s="1">
        <f t="shared" si="23"/>
        <v>5465.2</v>
      </c>
      <c r="N298" s="6"/>
      <c r="P298" s="5"/>
      <c r="Q298" s="5"/>
      <c r="R298" s="5"/>
      <c r="S298" s="5"/>
      <c r="T298" s="5"/>
      <c r="U298" s="1"/>
      <c r="V298" s="4"/>
      <c r="W298" s="1"/>
      <c r="X298" s="1"/>
      <c r="Y298" s="1"/>
    </row>
    <row r="299" spans="1:25" x14ac:dyDescent="0.25">
      <c r="A299" s="6">
        <v>44000</v>
      </c>
      <c r="B299" t="s">
        <v>79</v>
      </c>
      <c r="C299" s="5" t="s">
        <v>2</v>
      </c>
      <c r="D299" s="5" t="s">
        <v>59</v>
      </c>
      <c r="E299" s="5" t="s">
        <v>23</v>
      </c>
      <c r="F299" s="5" t="s">
        <v>1</v>
      </c>
      <c r="G299" s="3">
        <f t="shared" si="21"/>
        <v>1.4084507042253521E-2</v>
      </c>
      <c r="H299" s="5" t="s">
        <v>40</v>
      </c>
      <c r="I299" s="1">
        <v>30</v>
      </c>
      <c r="J299" s="4">
        <v>71</v>
      </c>
      <c r="K299" s="1">
        <v>0</v>
      </c>
      <c r="L299" s="1">
        <f>K299-I299</f>
        <v>-30</v>
      </c>
      <c r="M299" s="1">
        <f t="shared" si="23"/>
        <v>5435.2</v>
      </c>
      <c r="N299" s="6"/>
      <c r="P299" s="5"/>
      <c r="Q299" s="5"/>
      <c r="R299" s="5"/>
      <c r="S299" s="5"/>
      <c r="T299" s="5"/>
      <c r="U299" s="1"/>
      <c r="V299" s="4"/>
      <c r="W299" s="1"/>
      <c r="X299" s="1"/>
      <c r="Y299" s="1"/>
    </row>
    <row r="300" spans="1:25" x14ac:dyDescent="0.25">
      <c r="A300" s="6">
        <v>44000</v>
      </c>
      <c r="B300" t="s">
        <v>151</v>
      </c>
      <c r="C300" s="5" t="s">
        <v>2</v>
      </c>
      <c r="D300" s="5" t="s">
        <v>59</v>
      </c>
      <c r="E300" s="5" t="s">
        <v>23</v>
      </c>
      <c r="F300" s="5" t="s">
        <v>1</v>
      </c>
      <c r="G300" s="3">
        <f t="shared" si="21"/>
        <v>1.2345679012345678E-2</v>
      </c>
      <c r="H300" s="5" t="s">
        <v>86</v>
      </c>
      <c r="I300" s="1">
        <v>30</v>
      </c>
      <c r="J300" s="4">
        <v>81</v>
      </c>
      <c r="K300" s="1">
        <v>405</v>
      </c>
      <c r="L300" s="1">
        <f t="shared" ref="L300:L313" si="24">K300-I300</f>
        <v>375</v>
      </c>
      <c r="M300" s="1">
        <f t="shared" si="23"/>
        <v>5810.2</v>
      </c>
      <c r="N300" s="6"/>
      <c r="P300" s="5"/>
      <c r="Q300" s="5"/>
      <c r="R300" s="5"/>
      <c r="S300" s="5"/>
      <c r="T300" s="5"/>
      <c r="U300" s="1"/>
      <c r="V300" s="4"/>
      <c r="W300" s="1"/>
      <c r="X300" s="1"/>
      <c r="Y300" s="1"/>
    </row>
    <row r="301" spans="1:25" x14ac:dyDescent="0.25">
      <c r="A301" s="6">
        <v>44000</v>
      </c>
      <c r="B301" t="s">
        <v>291</v>
      </c>
      <c r="C301" s="5" t="s">
        <v>2</v>
      </c>
      <c r="D301" s="5" t="s">
        <v>59</v>
      </c>
      <c r="E301" s="5" t="s">
        <v>23</v>
      </c>
      <c r="F301" s="5" t="s">
        <v>1</v>
      </c>
      <c r="G301" s="3">
        <f t="shared" si="21"/>
        <v>9.9009900990099011E-3</v>
      </c>
      <c r="H301" s="5" t="s">
        <v>40</v>
      </c>
      <c r="I301" s="1">
        <v>25</v>
      </c>
      <c r="J301" s="4">
        <v>101</v>
      </c>
      <c r="K301" s="1">
        <v>0</v>
      </c>
      <c r="L301" s="1">
        <f t="shared" si="24"/>
        <v>-25</v>
      </c>
      <c r="M301" s="1">
        <f t="shared" si="23"/>
        <v>5785.2</v>
      </c>
      <c r="N301" s="6"/>
      <c r="P301" s="5"/>
      <c r="Q301" s="5"/>
      <c r="R301" s="5"/>
      <c r="S301" s="5"/>
      <c r="T301" s="5"/>
      <c r="U301" s="1"/>
      <c r="V301" s="4"/>
      <c r="W301" s="1"/>
      <c r="X301" s="1"/>
      <c r="Y301" s="1"/>
    </row>
    <row r="302" spans="1:25" x14ac:dyDescent="0.25">
      <c r="A302" s="6">
        <v>44000</v>
      </c>
      <c r="B302" t="s">
        <v>192</v>
      </c>
      <c r="C302" s="5" t="s">
        <v>2</v>
      </c>
      <c r="D302" s="5" t="s">
        <v>59</v>
      </c>
      <c r="E302" s="5" t="s">
        <v>3</v>
      </c>
      <c r="F302" s="5" t="s">
        <v>1</v>
      </c>
      <c r="G302" s="3">
        <f t="shared" si="21"/>
        <v>9.0090090090090089E-3</v>
      </c>
      <c r="H302" s="5" t="s">
        <v>104</v>
      </c>
      <c r="I302" s="1">
        <v>30</v>
      </c>
      <c r="J302" s="4">
        <v>111</v>
      </c>
      <c r="K302" s="1">
        <v>0</v>
      </c>
      <c r="L302" s="1">
        <f t="shared" si="24"/>
        <v>-30</v>
      </c>
      <c r="M302" s="1">
        <f t="shared" si="23"/>
        <v>5755.2</v>
      </c>
      <c r="N302" s="6"/>
      <c r="P302" s="5"/>
      <c r="Q302" s="5"/>
      <c r="R302" s="5"/>
      <c r="S302" s="5"/>
      <c r="T302" s="5"/>
      <c r="U302" s="1"/>
      <c r="V302" s="4"/>
      <c r="W302" s="1"/>
      <c r="X302" s="1"/>
      <c r="Y302" s="1"/>
    </row>
    <row r="303" spans="1:25" x14ac:dyDescent="0.25">
      <c r="A303" s="6">
        <v>44007</v>
      </c>
      <c r="B303" t="s">
        <v>49</v>
      </c>
      <c r="C303" s="5" t="s">
        <v>2</v>
      </c>
      <c r="D303" s="5" t="s">
        <v>293</v>
      </c>
      <c r="E303" s="5" t="s">
        <v>22</v>
      </c>
      <c r="F303" s="5" t="s">
        <v>1</v>
      </c>
      <c r="G303" s="3">
        <f t="shared" si="21"/>
        <v>2.4390243902439025E-2</v>
      </c>
      <c r="H303" s="5" t="s">
        <v>214</v>
      </c>
      <c r="I303" s="1">
        <v>50</v>
      </c>
      <c r="J303" s="4">
        <v>41</v>
      </c>
      <c r="K303" s="1">
        <v>0</v>
      </c>
      <c r="L303" s="1">
        <f t="shared" si="24"/>
        <v>-50</v>
      </c>
      <c r="M303" s="1">
        <f t="shared" si="23"/>
        <v>5705.2</v>
      </c>
      <c r="N303" s="6"/>
      <c r="P303" s="5"/>
      <c r="Q303" s="5"/>
      <c r="R303" s="5"/>
      <c r="S303" s="5"/>
      <c r="T303" s="5"/>
      <c r="U303" s="1"/>
      <c r="V303" s="4"/>
      <c r="W303" s="1"/>
      <c r="X303" s="1"/>
      <c r="Y303" s="1"/>
    </row>
    <row r="304" spans="1:25" x14ac:dyDescent="0.25">
      <c r="A304" s="6">
        <v>44007</v>
      </c>
      <c r="B304" t="s">
        <v>294</v>
      </c>
      <c r="C304" s="5" t="s">
        <v>2</v>
      </c>
      <c r="D304" s="5" t="s">
        <v>293</v>
      </c>
      <c r="E304" s="5" t="s">
        <v>3</v>
      </c>
      <c r="F304" s="5" t="s">
        <v>1</v>
      </c>
      <c r="G304" s="3">
        <f t="shared" si="21"/>
        <v>3.9840637450199202E-3</v>
      </c>
      <c r="H304" s="5" t="s">
        <v>40</v>
      </c>
      <c r="I304" s="1">
        <v>10</v>
      </c>
      <c r="J304" s="4">
        <v>251</v>
      </c>
      <c r="K304" s="1">
        <v>0</v>
      </c>
      <c r="L304" s="1">
        <f t="shared" si="24"/>
        <v>-10</v>
      </c>
      <c r="M304" s="1">
        <f t="shared" si="23"/>
        <v>5695.2</v>
      </c>
      <c r="N304" s="6"/>
      <c r="P304" s="5"/>
      <c r="Q304" s="5"/>
      <c r="R304" s="5"/>
      <c r="S304" s="5"/>
      <c r="T304" s="5"/>
      <c r="U304" s="1"/>
      <c r="V304" s="4"/>
      <c r="W304" s="1"/>
      <c r="X304" s="1"/>
      <c r="Y304" s="1"/>
    </row>
    <row r="305" spans="1:25" x14ac:dyDescent="0.25">
      <c r="A305" s="6">
        <v>44007</v>
      </c>
      <c r="B305" t="s">
        <v>197</v>
      </c>
      <c r="C305" s="5" t="s">
        <v>2</v>
      </c>
      <c r="D305" s="5" t="s">
        <v>293</v>
      </c>
      <c r="E305" s="5" t="s">
        <v>282</v>
      </c>
      <c r="F305" s="5" t="s">
        <v>1</v>
      </c>
      <c r="G305" s="3">
        <f t="shared" si="21"/>
        <v>7.9365079365079361E-3</v>
      </c>
      <c r="H305" s="5" t="s">
        <v>40</v>
      </c>
      <c r="I305" s="1">
        <v>25</v>
      </c>
      <c r="J305" s="4">
        <v>126</v>
      </c>
      <c r="K305" s="1">
        <v>0</v>
      </c>
      <c r="L305" s="1">
        <f t="shared" si="24"/>
        <v>-25</v>
      </c>
      <c r="M305" s="1">
        <f t="shared" si="23"/>
        <v>5670.2</v>
      </c>
      <c r="N305" s="6"/>
      <c r="P305" s="5"/>
      <c r="Q305" s="5"/>
      <c r="R305" s="5"/>
      <c r="S305" s="5"/>
      <c r="T305" s="5"/>
      <c r="U305" s="1"/>
      <c r="V305" s="4"/>
      <c r="W305" s="1"/>
      <c r="X305" s="1"/>
      <c r="Y305" s="1"/>
    </row>
    <row r="306" spans="1:25" x14ac:dyDescent="0.25">
      <c r="A306" s="6">
        <v>44007</v>
      </c>
      <c r="B306" t="s">
        <v>34</v>
      </c>
      <c r="C306" s="5" t="s">
        <v>2</v>
      </c>
      <c r="D306" s="5" t="s">
        <v>293</v>
      </c>
      <c r="E306" s="5" t="s">
        <v>23</v>
      </c>
      <c r="F306" s="5" t="s">
        <v>1</v>
      </c>
      <c r="G306" s="3">
        <f t="shared" si="21"/>
        <v>6.6225165562913907E-3</v>
      </c>
      <c r="H306" s="5" t="s">
        <v>214</v>
      </c>
      <c r="I306" s="1">
        <v>30</v>
      </c>
      <c r="J306" s="4">
        <v>151</v>
      </c>
      <c r="K306" s="1">
        <v>0</v>
      </c>
      <c r="L306" s="1">
        <f t="shared" si="24"/>
        <v>-30</v>
      </c>
      <c r="M306" s="1">
        <f t="shared" si="23"/>
        <v>5640.2</v>
      </c>
      <c r="N306" s="6"/>
      <c r="P306" s="5"/>
      <c r="Q306" s="5"/>
      <c r="R306" s="5"/>
      <c r="S306" s="5"/>
      <c r="T306" s="5"/>
      <c r="U306" s="1"/>
      <c r="V306" s="4"/>
      <c r="W306" s="1"/>
      <c r="X306" s="1"/>
      <c r="Y306" s="1"/>
    </row>
    <row r="307" spans="1:25" x14ac:dyDescent="0.25">
      <c r="A307" s="6">
        <v>44014</v>
      </c>
      <c r="B307" t="s">
        <v>291</v>
      </c>
      <c r="C307" s="5" t="s">
        <v>2</v>
      </c>
      <c r="D307" s="5" t="s">
        <v>295</v>
      </c>
      <c r="E307" s="5" t="s">
        <v>3</v>
      </c>
      <c r="F307" s="5" t="s">
        <v>1</v>
      </c>
      <c r="G307" s="3">
        <f t="shared" si="21"/>
        <v>1.4925373134328358E-2</v>
      </c>
      <c r="H307" s="5" t="s">
        <v>40</v>
      </c>
      <c r="I307" s="1">
        <v>30</v>
      </c>
      <c r="J307" s="4">
        <v>67</v>
      </c>
      <c r="K307" s="1">
        <v>0</v>
      </c>
      <c r="L307" s="1">
        <f t="shared" si="24"/>
        <v>-30</v>
      </c>
      <c r="M307" s="1">
        <f t="shared" si="23"/>
        <v>5610.2</v>
      </c>
    </row>
    <row r="308" spans="1:25" x14ac:dyDescent="0.25">
      <c r="A308" s="6">
        <v>44014</v>
      </c>
      <c r="B308" t="s">
        <v>296</v>
      </c>
      <c r="C308" s="5" t="s">
        <v>2</v>
      </c>
      <c r="D308" s="5" t="s">
        <v>295</v>
      </c>
      <c r="E308" s="5" t="s">
        <v>3</v>
      </c>
      <c r="F308" s="5" t="s">
        <v>1</v>
      </c>
      <c r="G308" s="3">
        <f t="shared" si="21"/>
        <v>1.2345679012345678E-2</v>
      </c>
      <c r="H308" s="5" t="s">
        <v>120</v>
      </c>
      <c r="I308" s="1">
        <v>30</v>
      </c>
      <c r="J308" s="4">
        <v>81</v>
      </c>
      <c r="K308" s="1">
        <v>0</v>
      </c>
      <c r="L308" s="1">
        <f t="shared" si="24"/>
        <v>-30</v>
      </c>
      <c r="M308" s="1">
        <f t="shared" si="23"/>
        <v>5580.2</v>
      </c>
    </row>
    <row r="309" spans="1:25" x14ac:dyDescent="0.25">
      <c r="A309" s="6">
        <v>44014</v>
      </c>
      <c r="B309" t="s">
        <v>28</v>
      </c>
      <c r="C309" s="5" t="s">
        <v>2</v>
      </c>
      <c r="D309" s="5" t="s">
        <v>295</v>
      </c>
      <c r="E309" s="5" t="s">
        <v>27</v>
      </c>
      <c r="F309" s="5" t="s">
        <v>1</v>
      </c>
      <c r="G309" s="3">
        <f t="shared" ref="G309:G372" si="25">1/J309</f>
        <v>1.2345679012345678E-2</v>
      </c>
      <c r="H309" s="5" t="s">
        <v>40</v>
      </c>
      <c r="I309" s="1">
        <v>25</v>
      </c>
      <c r="J309" s="4">
        <v>81</v>
      </c>
      <c r="K309" s="1">
        <v>0</v>
      </c>
      <c r="L309" s="1">
        <f t="shared" si="24"/>
        <v>-25</v>
      </c>
      <c r="M309" s="1">
        <f t="shared" si="23"/>
        <v>5555.2</v>
      </c>
    </row>
    <row r="310" spans="1:25" x14ac:dyDescent="0.25">
      <c r="A310" s="6">
        <v>44014</v>
      </c>
      <c r="B310" t="s">
        <v>297</v>
      </c>
      <c r="C310" s="5" t="s">
        <v>2</v>
      </c>
      <c r="D310" s="5" t="s">
        <v>295</v>
      </c>
      <c r="E310" s="5" t="s">
        <v>3</v>
      </c>
      <c r="F310" s="5" t="s">
        <v>1</v>
      </c>
      <c r="G310" s="3">
        <f t="shared" si="25"/>
        <v>1.4084507042253521E-2</v>
      </c>
      <c r="H310" s="5" t="s">
        <v>40</v>
      </c>
      <c r="I310" s="1">
        <v>40</v>
      </c>
      <c r="J310" s="4">
        <v>71</v>
      </c>
      <c r="K310" s="1">
        <v>0</v>
      </c>
      <c r="L310" s="1">
        <f t="shared" si="24"/>
        <v>-40</v>
      </c>
      <c r="M310" s="1">
        <f t="shared" si="23"/>
        <v>5515.2</v>
      </c>
    </row>
    <row r="311" spans="1:25" x14ac:dyDescent="0.25">
      <c r="A311" s="6">
        <v>44021</v>
      </c>
      <c r="B311" t="s">
        <v>184</v>
      </c>
      <c r="C311" s="5" t="s">
        <v>2</v>
      </c>
      <c r="D311" s="5" t="s">
        <v>298</v>
      </c>
      <c r="E311" s="5" t="s">
        <v>23</v>
      </c>
      <c r="F311" s="5" t="s">
        <v>1</v>
      </c>
      <c r="G311" s="3">
        <f t="shared" si="25"/>
        <v>1.2345679012345678E-2</v>
      </c>
      <c r="H311" s="5" t="s">
        <v>299</v>
      </c>
      <c r="I311" s="1">
        <v>50</v>
      </c>
      <c r="J311" s="4">
        <v>81</v>
      </c>
      <c r="K311" s="1">
        <v>0</v>
      </c>
      <c r="L311" s="1">
        <f t="shared" si="24"/>
        <v>-50</v>
      </c>
      <c r="M311" s="1">
        <f t="shared" si="23"/>
        <v>5465.2</v>
      </c>
    </row>
    <row r="312" spans="1:25" x14ac:dyDescent="0.25">
      <c r="A312" s="6">
        <v>44021</v>
      </c>
      <c r="B312" t="s">
        <v>223</v>
      </c>
      <c r="C312" s="5" t="s">
        <v>2</v>
      </c>
      <c r="D312" s="5" t="s">
        <v>298</v>
      </c>
      <c r="E312" s="5" t="s">
        <v>23</v>
      </c>
      <c r="F312" s="5" t="s">
        <v>1</v>
      </c>
      <c r="G312" s="3">
        <f t="shared" si="25"/>
        <v>7.9365079365079361E-3</v>
      </c>
      <c r="H312" s="5" t="s">
        <v>40</v>
      </c>
      <c r="I312" s="1">
        <v>20</v>
      </c>
      <c r="J312" s="4">
        <v>126</v>
      </c>
      <c r="K312" s="1">
        <v>0</v>
      </c>
      <c r="L312" s="1">
        <f t="shared" si="24"/>
        <v>-20</v>
      </c>
      <c r="M312" s="1">
        <f t="shared" si="23"/>
        <v>5445.2</v>
      </c>
    </row>
    <row r="313" spans="1:25" x14ac:dyDescent="0.25">
      <c r="A313" s="6">
        <v>44021</v>
      </c>
      <c r="B313" t="s">
        <v>161</v>
      </c>
      <c r="C313" s="5" t="s">
        <v>2</v>
      </c>
      <c r="D313" s="5" t="s">
        <v>298</v>
      </c>
      <c r="E313" s="5" t="s">
        <v>3</v>
      </c>
      <c r="F313" s="5" t="s">
        <v>1</v>
      </c>
      <c r="G313" s="3">
        <f t="shared" si="25"/>
        <v>1.098901098901099E-2</v>
      </c>
      <c r="H313" s="5" t="s">
        <v>40</v>
      </c>
      <c r="I313" s="1">
        <v>20</v>
      </c>
      <c r="J313" s="4">
        <v>91</v>
      </c>
      <c r="K313" s="1">
        <v>0</v>
      </c>
      <c r="L313" s="1">
        <f t="shared" si="24"/>
        <v>-20</v>
      </c>
      <c r="M313" s="1">
        <f t="shared" si="23"/>
        <v>5425.2</v>
      </c>
    </row>
    <row r="314" spans="1:25" x14ac:dyDescent="0.25">
      <c r="A314" s="6">
        <v>44028</v>
      </c>
      <c r="B314" t="s">
        <v>151</v>
      </c>
      <c r="C314" s="5" t="s">
        <v>2</v>
      </c>
      <c r="D314" s="5" t="s">
        <v>75</v>
      </c>
      <c r="E314" s="5" t="s">
        <v>3</v>
      </c>
      <c r="F314" s="5" t="s">
        <v>1</v>
      </c>
      <c r="G314" s="3">
        <f t="shared" si="25"/>
        <v>1.9607843137254902E-2</v>
      </c>
      <c r="H314" s="5" t="s">
        <v>270</v>
      </c>
      <c r="I314" s="1">
        <v>40</v>
      </c>
      <c r="J314" s="4">
        <v>51</v>
      </c>
      <c r="K314" s="1">
        <v>0</v>
      </c>
      <c r="L314" s="1">
        <f t="shared" ref="L314:L319" si="26">K314-I314</f>
        <v>-40</v>
      </c>
      <c r="M314" s="1">
        <f t="shared" ref="M314:M319" si="27">M313+L314</f>
        <v>5385.2</v>
      </c>
    </row>
    <row r="315" spans="1:25" x14ac:dyDescent="0.25">
      <c r="A315" s="6">
        <v>44028</v>
      </c>
      <c r="B315" t="s">
        <v>122</v>
      </c>
      <c r="C315" s="5" t="s">
        <v>2</v>
      </c>
      <c r="D315" s="5" t="s">
        <v>75</v>
      </c>
      <c r="E315" s="5" t="s">
        <v>3</v>
      </c>
      <c r="F315" s="5" t="s">
        <v>1</v>
      </c>
      <c r="G315" s="3">
        <f t="shared" si="25"/>
        <v>2.1739130434782608E-2</v>
      </c>
      <c r="H315" s="5" t="s">
        <v>163</v>
      </c>
      <c r="I315" s="1">
        <v>40</v>
      </c>
      <c r="J315" s="4">
        <v>46</v>
      </c>
      <c r="K315" s="1">
        <v>0</v>
      </c>
      <c r="L315" s="1">
        <f t="shared" si="26"/>
        <v>-40</v>
      </c>
      <c r="M315" s="1">
        <f t="shared" si="27"/>
        <v>5345.2</v>
      </c>
    </row>
    <row r="316" spans="1:25" x14ac:dyDescent="0.25">
      <c r="A316" s="6">
        <v>44028</v>
      </c>
      <c r="B316" t="s">
        <v>232</v>
      </c>
      <c r="C316" s="5" t="s">
        <v>2</v>
      </c>
      <c r="D316" s="5" t="s">
        <v>75</v>
      </c>
      <c r="E316" s="5" t="s">
        <v>23</v>
      </c>
      <c r="F316" s="5" t="s">
        <v>1</v>
      </c>
      <c r="G316" s="3">
        <f t="shared" si="25"/>
        <v>1.2345679012345678E-2</v>
      </c>
      <c r="H316" s="5" t="s">
        <v>300</v>
      </c>
      <c r="I316" s="1">
        <v>20</v>
      </c>
      <c r="J316" s="4">
        <v>81</v>
      </c>
      <c r="K316" s="1">
        <v>0</v>
      </c>
      <c r="L316" s="1">
        <f t="shared" si="26"/>
        <v>-20</v>
      </c>
      <c r="M316" s="1">
        <f t="shared" si="27"/>
        <v>5325.2</v>
      </c>
    </row>
    <row r="317" spans="1:25" x14ac:dyDescent="0.25">
      <c r="A317" s="6">
        <v>44028</v>
      </c>
      <c r="B317" t="s">
        <v>277</v>
      </c>
      <c r="C317" s="5" t="s">
        <v>2</v>
      </c>
      <c r="D317" s="5" t="s">
        <v>75</v>
      </c>
      <c r="E317" s="5" t="s">
        <v>23</v>
      </c>
      <c r="F317" s="5" t="s">
        <v>1</v>
      </c>
      <c r="G317" s="3">
        <f t="shared" si="25"/>
        <v>9.9009900990099011E-3</v>
      </c>
      <c r="H317" s="5" t="s">
        <v>40</v>
      </c>
      <c r="I317" s="1">
        <v>15</v>
      </c>
      <c r="J317" s="4">
        <v>101</v>
      </c>
      <c r="K317" s="1">
        <v>0</v>
      </c>
      <c r="L317" s="1">
        <f t="shared" si="26"/>
        <v>-15</v>
      </c>
      <c r="M317" s="1">
        <f t="shared" si="27"/>
        <v>5310.2</v>
      </c>
    </row>
    <row r="318" spans="1:25" x14ac:dyDescent="0.25">
      <c r="A318" s="6">
        <v>44035</v>
      </c>
      <c r="B318" t="s">
        <v>301</v>
      </c>
      <c r="C318" s="5" t="s">
        <v>2</v>
      </c>
      <c r="D318" s="5" t="s">
        <v>247</v>
      </c>
      <c r="E318" s="5" t="s">
        <v>23</v>
      </c>
      <c r="F318" s="5" t="s">
        <v>1</v>
      </c>
      <c r="G318" s="3">
        <f t="shared" si="25"/>
        <v>3.2258064516129031E-2</v>
      </c>
      <c r="H318" s="5" t="s">
        <v>41</v>
      </c>
      <c r="I318" s="1">
        <v>50</v>
      </c>
      <c r="J318" s="4">
        <v>31</v>
      </c>
      <c r="K318" s="1">
        <v>0</v>
      </c>
      <c r="L318" s="1">
        <f t="shared" si="26"/>
        <v>-50</v>
      </c>
      <c r="M318" s="1">
        <f t="shared" si="27"/>
        <v>5260.2</v>
      </c>
    </row>
    <row r="319" spans="1:25" x14ac:dyDescent="0.25">
      <c r="A319" s="6">
        <v>44035</v>
      </c>
      <c r="B319" t="s">
        <v>302</v>
      </c>
      <c r="C319" s="5" t="s">
        <v>2</v>
      </c>
      <c r="D319" s="5" t="s">
        <v>247</v>
      </c>
      <c r="E319" s="5" t="s">
        <v>3</v>
      </c>
      <c r="F319" s="5" t="s">
        <v>1</v>
      </c>
      <c r="G319" s="3">
        <f t="shared" si="25"/>
        <v>1.6393442622950821E-2</v>
      </c>
      <c r="H319" s="5" t="s">
        <v>70</v>
      </c>
      <c r="I319" s="1">
        <v>40</v>
      </c>
      <c r="J319" s="4">
        <v>61</v>
      </c>
      <c r="K319" s="1">
        <v>0</v>
      </c>
      <c r="L319" s="1">
        <f t="shared" si="26"/>
        <v>-40</v>
      </c>
      <c r="M319" s="1">
        <f t="shared" si="27"/>
        <v>5220.2</v>
      </c>
    </row>
    <row r="320" spans="1:25" x14ac:dyDescent="0.25">
      <c r="A320" s="6">
        <v>44042</v>
      </c>
      <c r="B320" t="s">
        <v>107</v>
      </c>
      <c r="C320" s="5" t="s">
        <v>2</v>
      </c>
      <c r="D320" s="5" t="s">
        <v>254</v>
      </c>
      <c r="E320" s="5" t="s">
        <v>23</v>
      </c>
      <c r="F320" s="5" t="s">
        <v>1</v>
      </c>
      <c r="G320" s="3">
        <f t="shared" si="25"/>
        <v>2.2222222222222223E-2</v>
      </c>
      <c r="H320" s="5" t="s">
        <v>97</v>
      </c>
      <c r="I320" s="1">
        <v>50</v>
      </c>
      <c r="J320" s="4">
        <v>45</v>
      </c>
      <c r="K320" s="1">
        <v>0</v>
      </c>
      <c r="L320" s="1">
        <f t="shared" ref="L320:L335" si="28">K320-I320</f>
        <v>-50</v>
      </c>
      <c r="M320" s="1">
        <f t="shared" ref="M320:M335" si="29">M319+L320</f>
        <v>5170.2</v>
      </c>
    </row>
    <row r="321" spans="1:13" x14ac:dyDescent="0.25">
      <c r="A321" s="6">
        <v>44042</v>
      </c>
      <c r="B321" t="s">
        <v>129</v>
      </c>
      <c r="C321" s="5" t="s">
        <v>2</v>
      </c>
      <c r="D321" s="5" t="s">
        <v>254</v>
      </c>
      <c r="E321" s="5" t="s">
        <v>23</v>
      </c>
      <c r="F321" s="5" t="s">
        <v>1</v>
      </c>
      <c r="G321" s="3">
        <f t="shared" si="25"/>
        <v>2.2222222222222223E-2</v>
      </c>
      <c r="H321" s="5" t="s">
        <v>150</v>
      </c>
      <c r="I321" s="1">
        <v>40</v>
      </c>
      <c r="J321" s="4">
        <v>45</v>
      </c>
      <c r="K321" s="1">
        <v>0</v>
      </c>
      <c r="L321" s="1">
        <f t="shared" si="28"/>
        <v>-40</v>
      </c>
      <c r="M321" s="1">
        <f t="shared" si="29"/>
        <v>5130.2</v>
      </c>
    </row>
    <row r="322" spans="1:13" x14ac:dyDescent="0.25">
      <c r="A322" s="6">
        <v>44042</v>
      </c>
      <c r="B322" t="s">
        <v>109</v>
      </c>
      <c r="C322" s="5" t="s">
        <v>2</v>
      </c>
      <c r="D322" s="5" t="s">
        <v>254</v>
      </c>
      <c r="E322" s="5" t="s">
        <v>3</v>
      </c>
      <c r="F322" s="5" t="s">
        <v>1</v>
      </c>
      <c r="G322" s="3">
        <f t="shared" si="25"/>
        <v>6.6666666666666671E-3</v>
      </c>
      <c r="H322" s="5" t="s">
        <v>304</v>
      </c>
      <c r="I322" s="1">
        <v>15</v>
      </c>
      <c r="J322" s="4">
        <v>150</v>
      </c>
      <c r="K322" s="1">
        <v>0</v>
      </c>
      <c r="L322" s="1">
        <f t="shared" si="28"/>
        <v>-15</v>
      </c>
      <c r="M322" s="1">
        <f t="shared" si="29"/>
        <v>5115.2</v>
      </c>
    </row>
    <row r="323" spans="1:13" x14ac:dyDescent="0.25">
      <c r="A323" s="6">
        <v>44042</v>
      </c>
      <c r="B323" t="s">
        <v>303</v>
      </c>
      <c r="C323" s="5" t="s">
        <v>2</v>
      </c>
      <c r="D323" s="5" t="s">
        <v>254</v>
      </c>
      <c r="E323" s="5" t="s">
        <v>3</v>
      </c>
      <c r="F323" s="5" t="s">
        <v>1</v>
      </c>
      <c r="G323" s="3">
        <f t="shared" si="25"/>
        <v>1.996007984031936E-3</v>
      </c>
      <c r="H323" s="5" t="s">
        <v>136</v>
      </c>
      <c r="I323" s="1">
        <v>5</v>
      </c>
      <c r="J323" s="4">
        <v>501</v>
      </c>
      <c r="K323" s="1">
        <v>0</v>
      </c>
      <c r="L323" s="1">
        <f t="shared" si="28"/>
        <v>-5</v>
      </c>
      <c r="M323" s="1">
        <f t="shared" si="29"/>
        <v>5110.2</v>
      </c>
    </row>
    <row r="324" spans="1:13" x14ac:dyDescent="0.25">
      <c r="A324" s="6">
        <v>44042</v>
      </c>
      <c r="B324" t="s">
        <v>263</v>
      </c>
      <c r="C324" s="5" t="s">
        <v>2</v>
      </c>
      <c r="D324" s="5" t="s">
        <v>111</v>
      </c>
      <c r="E324" s="5" t="s">
        <v>20</v>
      </c>
      <c r="F324" s="5" t="s">
        <v>1</v>
      </c>
      <c r="G324" s="3">
        <f t="shared" si="25"/>
        <v>2.7777777777777776E-2</v>
      </c>
      <c r="H324" s="5" t="s">
        <v>270</v>
      </c>
      <c r="I324" s="1">
        <v>50</v>
      </c>
      <c r="J324" s="4">
        <v>36</v>
      </c>
      <c r="K324" s="1">
        <v>0</v>
      </c>
      <c r="L324" s="1">
        <f t="shared" si="28"/>
        <v>-50</v>
      </c>
      <c r="M324" s="1">
        <f t="shared" si="29"/>
        <v>5060.2</v>
      </c>
    </row>
    <row r="325" spans="1:13" x14ac:dyDescent="0.25">
      <c r="A325" s="6">
        <v>44042</v>
      </c>
      <c r="B325" t="s">
        <v>204</v>
      </c>
      <c r="C325" s="5" t="s">
        <v>2</v>
      </c>
      <c r="D325" s="5" t="s">
        <v>111</v>
      </c>
      <c r="E325" s="5" t="s">
        <v>27</v>
      </c>
      <c r="F325" s="5" t="s">
        <v>1</v>
      </c>
      <c r="G325" s="3">
        <f t="shared" si="25"/>
        <v>1.9607843137254902E-2</v>
      </c>
      <c r="H325" s="5" t="s">
        <v>47</v>
      </c>
      <c r="I325" s="1">
        <v>40</v>
      </c>
      <c r="J325" s="4">
        <v>51</v>
      </c>
      <c r="K325" s="1">
        <v>0</v>
      </c>
      <c r="L325" s="1">
        <f t="shared" si="28"/>
        <v>-40</v>
      </c>
      <c r="M325" s="1">
        <f t="shared" si="29"/>
        <v>5020.2</v>
      </c>
    </row>
    <row r="326" spans="1:13" x14ac:dyDescent="0.25">
      <c r="A326" s="6">
        <v>44049</v>
      </c>
      <c r="B326" t="s">
        <v>113</v>
      </c>
      <c r="C326" s="5" t="s">
        <v>2</v>
      </c>
      <c r="D326" s="5" t="s">
        <v>115</v>
      </c>
      <c r="E326" s="5" t="s">
        <v>22</v>
      </c>
      <c r="F326" s="5" t="s">
        <v>1</v>
      </c>
      <c r="G326" s="3">
        <f t="shared" si="25"/>
        <v>2.1739130434782608E-2</v>
      </c>
      <c r="H326" s="5" t="s">
        <v>26</v>
      </c>
      <c r="I326" s="1">
        <v>50</v>
      </c>
      <c r="J326" s="4">
        <v>46</v>
      </c>
      <c r="K326" s="1">
        <v>250</v>
      </c>
      <c r="L326" s="1">
        <f t="shared" si="28"/>
        <v>200</v>
      </c>
      <c r="M326" s="1">
        <f t="shared" si="29"/>
        <v>5220.2</v>
      </c>
    </row>
    <row r="327" spans="1:13" x14ac:dyDescent="0.25">
      <c r="A327" s="6">
        <v>44049</v>
      </c>
      <c r="B327" t="s">
        <v>305</v>
      </c>
      <c r="C327" s="5" t="s">
        <v>2</v>
      </c>
      <c r="D327" s="5" t="s">
        <v>115</v>
      </c>
      <c r="E327" s="5" t="s">
        <v>22</v>
      </c>
      <c r="F327" s="5" t="s">
        <v>1</v>
      </c>
      <c r="G327" s="3">
        <f t="shared" si="25"/>
        <v>2.1739130434782608E-2</v>
      </c>
      <c r="H327" s="5" t="s">
        <v>40</v>
      </c>
      <c r="I327" s="1">
        <v>40</v>
      </c>
      <c r="J327" s="4">
        <v>46</v>
      </c>
      <c r="K327" s="1">
        <v>0</v>
      </c>
      <c r="L327" s="1">
        <f t="shared" si="28"/>
        <v>-40</v>
      </c>
      <c r="M327" s="1">
        <f t="shared" si="29"/>
        <v>5180.2</v>
      </c>
    </row>
    <row r="328" spans="1:13" x14ac:dyDescent="0.25">
      <c r="A328" s="6">
        <v>44049</v>
      </c>
      <c r="B328" t="s">
        <v>306</v>
      </c>
      <c r="C328" s="5" t="s">
        <v>2</v>
      </c>
      <c r="D328" s="5" t="s">
        <v>115</v>
      </c>
      <c r="E328" s="5" t="s">
        <v>22</v>
      </c>
      <c r="F328" s="5" t="s">
        <v>1</v>
      </c>
      <c r="G328" s="3">
        <f t="shared" si="25"/>
        <v>2.4390243902439025E-2</v>
      </c>
      <c r="H328" s="5" t="s">
        <v>187</v>
      </c>
      <c r="I328" s="1">
        <v>50</v>
      </c>
      <c r="J328" s="4">
        <v>41</v>
      </c>
      <c r="K328" s="1">
        <v>0</v>
      </c>
      <c r="L328" s="1">
        <f t="shared" si="28"/>
        <v>-50</v>
      </c>
      <c r="M328" s="1">
        <f t="shared" si="29"/>
        <v>5130.2</v>
      </c>
    </row>
    <row r="329" spans="1:13" x14ac:dyDescent="0.25">
      <c r="A329" s="6">
        <v>44049</v>
      </c>
      <c r="B329" t="s">
        <v>261</v>
      </c>
      <c r="C329" s="5" t="s">
        <v>2</v>
      </c>
      <c r="D329" s="5" t="s">
        <v>115</v>
      </c>
      <c r="E329" s="5" t="s">
        <v>27</v>
      </c>
      <c r="F329" s="5" t="s">
        <v>1</v>
      </c>
      <c r="G329" s="3">
        <f t="shared" si="25"/>
        <v>6.6225165562913907E-3</v>
      </c>
      <c r="H329" s="5" t="s">
        <v>116</v>
      </c>
      <c r="I329" s="1">
        <v>15</v>
      </c>
      <c r="J329" s="4">
        <v>151</v>
      </c>
      <c r="K329" s="1">
        <v>0</v>
      </c>
      <c r="L329" s="1">
        <f t="shared" si="28"/>
        <v>-15</v>
      </c>
      <c r="M329" s="1">
        <f t="shared" si="29"/>
        <v>5115.2</v>
      </c>
    </row>
    <row r="330" spans="1:13" x14ac:dyDescent="0.25">
      <c r="A330" s="6">
        <v>44049</v>
      </c>
      <c r="B330" t="s">
        <v>49</v>
      </c>
      <c r="C330" s="5" t="s">
        <v>2</v>
      </c>
      <c r="D330" s="5" t="s">
        <v>115</v>
      </c>
      <c r="E330" s="5" t="s">
        <v>22</v>
      </c>
      <c r="F330" s="5" t="s">
        <v>1</v>
      </c>
      <c r="G330" s="3">
        <f t="shared" si="25"/>
        <v>2.4390243902439025E-2</v>
      </c>
      <c r="H330" s="5" t="s">
        <v>187</v>
      </c>
      <c r="I330" s="1">
        <v>40</v>
      </c>
      <c r="J330" s="4">
        <v>41</v>
      </c>
      <c r="K330" s="1">
        <v>0</v>
      </c>
      <c r="L330" s="1">
        <f t="shared" si="28"/>
        <v>-40</v>
      </c>
      <c r="M330" s="1">
        <f t="shared" si="29"/>
        <v>5075.2</v>
      </c>
    </row>
    <row r="331" spans="1:13" x14ac:dyDescent="0.25">
      <c r="A331" s="6">
        <v>44056</v>
      </c>
      <c r="B331" t="s">
        <v>213</v>
      </c>
      <c r="C331" s="5" t="s">
        <v>2</v>
      </c>
      <c r="D331" s="5" t="s">
        <v>118</v>
      </c>
      <c r="E331" s="5" t="s">
        <v>23</v>
      </c>
      <c r="F331" s="5" t="s">
        <v>1</v>
      </c>
      <c r="G331" s="3">
        <f t="shared" si="25"/>
        <v>9.9009900990099011E-3</v>
      </c>
      <c r="H331" s="5" t="s">
        <v>40</v>
      </c>
      <c r="I331" s="1">
        <v>30</v>
      </c>
      <c r="J331" s="4">
        <v>101</v>
      </c>
      <c r="K331" s="1">
        <v>0</v>
      </c>
      <c r="L331" s="1">
        <f t="shared" si="28"/>
        <v>-30</v>
      </c>
      <c r="M331" s="1">
        <f t="shared" si="29"/>
        <v>5045.2</v>
      </c>
    </row>
    <row r="332" spans="1:13" x14ac:dyDescent="0.25">
      <c r="A332" s="6">
        <v>44056</v>
      </c>
      <c r="B332" t="s">
        <v>302</v>
      </c>
      <c r="C332" s="5" t="s">
        <v>2</v>
      </c>
      <c r="D332" s="5" t="s">
        <v>118</v>
      </c>
      <c r="E332" s="5" t="s">
        <v>21</v>
      </c>
      <c r="F332" s="5" t="s">
        <v>1</v>
      </c>
      <c r="G332" s="3">
        <f t="shared" si="25"/>
        <v>1.098901098901099E-2</v>
      </c>
      <c r="H332" s="5" t="s">
        <v>308</v>
      </c>
      <c r="I332" s="1">
        <v>30</v>
      </c>
      <c r="J332" s="4">
        <v>91</v>
      </c>
      <c r="K332" s="1">
        <v>0</v>
      </c>
      <c r="L332" s="1">
        <f t="shared" si="28"/>
        <v>-30</v>
      </c>
      <c r="M332" s="1">
        <f t="shared" si="29"/>
        <v>5015.2</v>
      </c>
    </row>
    <row r="333" spans="1:13" x14ac:dyDescent="0.25">
      <c r="A333" s="6">
        <v>44056</v>
      </c>
      <c r="B333" t="s">
        <v>161</v>
      </c>
      <c r="C333" s="5" t="s">
        <v>2</v>
      </c>
      <c r="D333" s="5" t="s">
        <v>118</v>
      </c>
      <c r="E333" s="5" t="s">
        <v>21</v>
      </c>
      <c r="F333" s="5" t="s">
        <v>1</v>
      </c>
      <c r="G333" s="3">
        <f t="shared" si="25"/>
        <v>1.098901098901099E-2</v>
      </c>
      <c r="H333" s="5" t="s">
        <v>138</v>
      </c>
      <c r="I333" s="1">
        <v>30</v>
      </c>
      <c r="J333" s="4">
        <v>91</v>
      </c>
      <c r="K333" s="1">
        <v>285</v>
      </c>
      <c r="L333" s="1">
        <f t="shared" si="28"/>
        <v>255</v>
      </c>
      <c r="M333" s="1">
        <f t="shared" si="29"/>
        <v>5270.2</v>
      </c>
    </row>
    <row r="334" spans="1:13" x14ac:dyDescent="0.25">
      <c r="A334" s="6">
        <v>44056</v>
      </c>
      <c r="B334" t="s">
        <v>273</v>
      </c>
      <c r="C334" s="5" t="s">
        <v>2</v>
      </c>
      <c r="D334" s="5" t="s">
        <v>118</v>
      </c>
      <c r="E334" s="5" t="s">
        <v>27</v>
      </c>
      <c r="F334" s="5" t="s">
        <v>1</v>
      </c>
      <c r="G334" s="3">
        <f t="shared" si="25"/>
        <v>1.098901098901099E-2</v>
      </c>
      <c r="H334" s="5" t="s">
        <v>125</v>
      </c>
      <c r="I334" s="1">
        <v>30</v>
      </c>
      <c r="J334" s="4">
        <v>91</v>
      </c>
      <c r="K334" s="1">
        <v>352.5</v>
      </c>
      <c r="L334" s="1">
        <f t="shared" si="28"/>
        <v>322.5</v>
      </c>
      <c r="M334" s="1">
        <f t="shared" si="29"/>
        <v>5592.7</v>
      </c>
    </row>
    <row r="335" spans="1:13" x14ac:dyDescent="0.25">
      <c r="A335" s="6">
        <v>44056</v>
      </c>
      <c r="B335" t="s">
        <v>307</v>
      </c>
      <c r="C335" s="5" t="s">
        <v>2</v>
      </c>
      <c r="D335" s="5" t="s">
        <v>118</v>
      </c>
      <c r="E335" s="5" t="s">
        <v>250</v>
      </c>
      <c r="F335" s="5" t="s">
        <v>1</v>
      </c>
      <c r="G335" s="3">
        <f t="shared" si="25"/>
        <v>6.6225165562913907E-3</v>
      </c>
      <c r="H335" s="5" t="s">
        <v>208</v>
      </c>
      <c r="I335" s="1">
        <v>20</v>
      </c>
      <c r="J335" s="4">
        <v>151</v>
      </c>
      <c r="K335" s="1">
        <v>0</v>
      </c>
      <c r="L335" s="1">
        <f t="shared" si="28"/>
        <v>-20</v>
      </c>
      <c r="M335" s="1">
        <f t="shared" si="29"/>
        <v>5572.7</v>
      </c>
    </row>
    <row r="336" spans="1:13" x14ac:dyDescent="0.25">
      <c r="A336" s="6">
        <v>44063</v>
      </c>
      <c r="B336" t="s">
        <v>110</v>
      </c>
      <c r="C336" s="5" t="s">
        <v>2</v>
      </c>
      <c r="D336" s="5" t="s">
        <v>123</v>
      </c>
      <c r="E336" s="5" t="s">
        <v>3</v>
      </c>
      <c r="F336" s="5" t="s">
        <v>1</v>
      </c>
      <c r="G336" s="3">
        <f t="shared" si="25"/>
        <v>9.9009900990099011E-3</v>
      </c>
      <c r="H336" s="5" t="s">
        <v>40</v>
      </c>
      <c r="I336" s="1">
        <v>50</v>
      </c>
      <c r="J336" s="4">
        <v>101</v>
      </c>
      <c r="K336" s="1">
        <v>0</v>
      </c>
      <c r="L336" s="1">
        <f t="shared" ref="L336:L355" si="30">K336-I336</f>
        <v>-50</v>
      </c>
      <c r="M336" s="1">
        <f t="shared" ref="M336:M355" si="31">M335+L336</f>
        <v>5522.7</v>
      </c>
    </row>
    <row r="337" spans="1:13" x14ac:dyDescent="0.25">
      <c r="A337" s="6">
        <v>44063</v>
      </c>
      <c r="B337" t="s">
        <v>306</v>
      </c>
      <c r="C337" s="5" t="s">
        <v>2</v>
      </c>
      <c r="D337" s="5" t="s">
        <v>123</v>
      </c>
      <c r="E337" s="5" t="s">
        <v>3</v>
      </c>
      <c r="F337" s="5" t="s">
        <v>1</v>
      </c>
      <c r="G337" s="3">
        <f t="shared" si="25"/>
        <v>2.9411764705882353E-2</v>
      </c>
      <c r="H337" s="5" t="s">
        <v>26</v>
      </c>
      <c r="I337" s="1">
        <v>50</v>
      </c>
      <c r="J337" s="4">
        <v>34</v>
      </c>
      <c r="K337" s="1">
        <v>231.25</v>
      </c>
      <c r="L337" s="1">
        <f t="shared" si="30"/>
        <v>181.25</v>
      </c>
      <c r="M337" s="1">
        <f t="shared" si="31"/>
        <v>5703.95</v>
      </c>
    </row>
    <row r="338" spans="1:13" x14ac:dyDescent="0.25">
      <c r="A338" s="6">
        <v>44063</v>
      </c>
      <c r="B338" t="s">
        <v>263</v>
      </c>
      <c r="C338" s="5" t="s">
        <v>2</v>
      </c>
      <c r="D338" s="5" t="s">
        <v>123</v>
      </c>
      <c r="E338" s="5" t="s">
        <v>22</v>
      </c>
      <c r="F338" s="5" t="s">
        <v>1</v>
      </c>
      <c r="G338" s="3">
        <f t="shared" si="25"/>
        <v>3.9840637450199202E-3</v>
      </c>
      <c r="H338" s="5" t="s">
        <v>270</v>
      </c>
      <c r="I338" s="1">
        <v>10</v>
      </c>
      <c r="J338" s="4">
        <v>251</v>
      </c>
      <c r="K338" s="1">
        <v>0</v>
      </c>
      <c r="L338" s="1">
        <f t="shared" si="30"/>
        <v>-10</v>
      </c>
      <c r="M338" s="1">
        <f t="shared" si="31"/>
        <v>5693.95</v>
      </c>
    </row>
    <row r="339" spans="1:13" x14ac:dyDescent="0.25">
      <c r="A339" s="6">
        <v>44063</v>
      </c>
      <c r="B339" t="s">
        <v>28</v>
      </c>
      <c r="C339" s="5" t="s">
        <v>2</v>
      </c>
      <c r="D339" s="5" t="s">
        <v>123</v>
      </c>
      <c r="E339" s="5" t="s">
        <v>219</v>
      </c>
      <c r="F339" s="5" t="s">
        <v>1</v>
      </c>
      <c r="G339" s="3">
        <f t="shared" si="25"/>
        <v>6.6225165562913907E-3</v>
      </c>
      <c r="H339" s="5" t="s">
        <v>104</v>
      </c>
      <c r="I339" s="1">
        <v>20</v>
      </c>
      <c r="J339" s="4">
        <v>151</v>
      </c>
      <c r="K339" s="1">
        <v>103.33</v>
      </c>
      <c r="L339" s="1">
        <f t="shared" si="30"/>
        <v>83.33</v>
      </c>
      <c r="M339" s="1">
        <f t="shared" si="31"/>
        <v>5777.28</v>
      </c>
    </row>
    <row r="340" spans="1:13" x14ac:dyDescent="0.25">
      <c r="A340" s="6">
        <v>44063</v>
      </c>
      <c r="B340" t="s">
        <v>261</v>
      </c>
      <c r="C340" s="5" t="s">
        <v>2</v>
      </c>
      <c r="D340" s="5" t="s">
        <v>123</v>
      </c>
      <c r="E340" s="5" t="s">
        <v>219</v>
      </c>
      <c r="F340" s="5" t="s">
        <v>1</v>
      </c>
      <c r="G340" s="3">
        <f t="shared" si="25"/>
        <v>1.2345679012345678E-2</v>
      </c>
      <c r="H340" s="5" t="s">
        <v>86</v>
      </c>
      <c r="I340" s="1">
        <v>30</v>
      </c>
      <c r="J340" s="4">
        <v>81</v>
      </c>
      <c r="K340" s="1">
        <v>255</v>
      </c>
      <c r="L340" s="1">
        <f t="shared" si="30"/>
        <v>225</v>
      </c>
      <c r="M340" s="1">
        <f t="shared" si="31"/>
        <v>6002.28</v>
      </c>
    </row>
    <row r="341" spans="1:13" x14ac:dyDescent="0.25">
      <c r="A341" s="6">
        <v>44070</v>
      </c>
      <c r="B341" t="s">
        <v>49</v>
      </c>
      <c r="C341" s="5" t="s">
        <v>2</v>
      </c>
      <c r="D341" s="5" t="s">
        <v>133</v>
      </c>
      <c r="E341" s="5" t="s">
        <v>23</v>
      </c>
      <c r="F341" s="5" t="s">
        <v>1</v>
      </c>
      <c r="G341" s="3">
        <f t="shared" si="25"/>
        <v>2.9411764705882353E-2</v>
      </c>
      <c r="H341" s="5" t="s">
        <v>194</v>
      </c>
      <c r="I341" s="1">
        <v>50</v>
      </c>
      <c r="J341" s="4">
        <v>34</v>
      </c>
      <c r="K341" s="1">
        <v>0</v>
      </c>
      <c r="L341" s="1">
        <f t="shared" si="30"/>
        <v>-50</v>
      </c>
      <c r="M341" s="1">
        <f t="shared" si="31"/>
        <v>5952.28</v>
      </c>
    </row>
    <row r="342" spans="1:13" x14ac:dyDescent="0.25">
      <c r="A342" s="6">
        <v>44070</v>
      </c>
      <c r="B342" t="s">
        <v>296</v>
      </c>
      <c r="C342" s="5" t="s">
        <v>2</v>
      </c>
      <c r="D342" s="5" t="s">
        <v>133</v>
      </c>
      <c r="E342" s="5" t="s">
        <v>23</v>
      </c>
      <c r="F342" s="5" t="s">
        <v>1</v>
      </c>
      <c r="G342" s="3">
        <f t="shared" si="25"/>
        <v>7.9365079365079361E-3</v>
      </c>
      <c r="H342" s="5" t="s">
        <v>104</v>
      </c>
      <c r="I342" s="1">
        <v>40</v>
      </c>
      <c r="J342" s="4">
        <v>126</v>
      </c>
      <c r="K342" s="1">
        <v>0</v>
      </c>
      <c r="L342" s="1">
        <f t="shared" si="30"/>
        <v>-40</v>
      </c>
      <c r="M342" s="1">
        <f t="shared" si="31"/>
        <v>5912.28</v>
      </c>
    </row>
    <row r="343" spans="1:13" x14ac:dyDescent="0.25">
      <c r="A343" s="6">
        <v>44070</v>
      </c>
      <c r="B343" t="s">
        <v>227</v>
      </c>
      <c r="C343" s="5" t="s">
        <v>2</v>
      </c>
      <c r="D343" s="5" t="s">
        <v>133</v>
      </c>
      <c r="E343" s="5" t="s">
        <v>250</v>
      </c>
      <c r="F343" s="5" t="s">
        <v>1</v>
      </c>
      <c r="G343" s="3">
        <f t="shared" si="25"/>
        <v>9.9009900990099011E-3</v>
      </c>
      <c r="H343" s="5" t="s">
        <v>308</v>
      </c>
      <c r="I343" s="1">
        <v>30</v>
      </c>
      <c r="J343" s="4">
        <v>101</v>
      </c>
      <c r="K343" s="1">
        <v>0</v>
      </c>
      <c r="L343" s="1">
        <f t="shared" si="30"/>
        <v>-30</v>
      </c>
      <c r="M343" s="1">
        <f t="shared" si="31"/>
        <v>5882.28</v>
      </c>
    </row>
    <row r="344" spans="1:13" x14ac:dyDescent="0.25">
      <c r="A344" s="6">
        <v>44070</v>
      </c>
      <c r="B344" t="s">
        <v>90</v>
      </c>
      <c r="C344" s="5" t="s">
        <v>2</v>
      </c>
      <c r="D344" s="5" t="s">
        <v>133</v>
      </c>
      <c r="E344" s="5" t="s">
        <v>22</v>
      </c>
      <c r="F344" s="5" t="s">
        <v>1</v>
      </c>
      <c r="G344" s="3">
        <f t="shared" si="25"/>
        <v>1.2345679012345678E-2</v>
      </c>
      <c r="H344" s="5" t="s">
        <v>150</v>
      </c>
      <c r="I344" s="1">
        <v>30</v>
      </c>
      <c r="J344" s="4">
        <v>81</v>
      </c>
      <c r="K344" s="1">
        <v>0</v>
      </c>
      <c r="L344" s="1">
        <f t="shared" si="30"/>
        <v>-30</v>
      </c>
      <c r="M344" s="1">
        <f t="shared" si="31"/>
        <v>5852.28</v>
      </c>
    </row>
    <row r="345" spans="1:13" x14ac:dyDescent="0.25">
      <c r="A345" s="6">
        <v>44070</v>
      </c>
      <c r="B345" t="s">
        <v>262</v>
      </c>
      <c r="C345" s="5" t="s">
        <v>2</v>
      </c>
      <c r="D345" s="5" t="s">
        <v>133</v>
      </c>
      <c r="E345" s="5" t="s">
        <v>3</v>
      </c>
      <c r="F345" s="5" t="s">
        <v>1</v>
      </c>
      <c r="G345" s="3">
        <f t="shared" si="25"/>
        <v>6.6225165562913907E-3</v>
      </c>
      <c r="H345" s="5" t="s">
        <v>41</v>
      </c>
      <c r="I345" s="1">
        <v>20</v>
      </c>
      <c r="J345" s="4">
        <v>151</v>
      </c>
      <c r="K345" s="1">
        <v>0</v>
      </c>
      <c r="L345" s="1">
        <f t="shared" si="30"/>
        <v>-20</v>
      </c>
      <c r="M345" s="1">
        <f t="shared" si="31"/>
        <v>5832.28</v>
      </c>
    </row>
    <row r="346" spans="1:13" x14ac:dyDescent="0.25">
      <c r="A346" s="6">
        <v>44077</v>
      </c>
      <c r="B346" t="s">
        <v>261</v>
      </c>
      <c r="C346" s="5" t="s">
        <v>2</v>
      </c>
      <c r="D346" s="5" t="s">
        <v>309</v>
      </c>
      <c r="E346" s="5" t="s">
        <v>310</v>
      </c>
      <c r="F346" s="5" t="s">
        <v>1</v>
      </c>
      <c r="G346" s="3">
        <f t="shared" si="25"/>
        <v>1.4925373134328358E-2</v>
      </c>
      <c r="H346" s="5" t="s">
        <v>51</v>
      </c>
      <c r="I346" s="1">
        <v>20</v>
      </c>
      <c r="J346" s="4">
        <v>67</v>
      </c>
      <c r="K346" s="1">
        <v>0</v>
      </c>
      <c r="L346" s="1">
        <f t="shared" si="30"/>
        <v>-20</v>
      </c>
      <c r="M346" s="1">
        <f t="shared" si="31"/>
        <v>5812.28</v>
      </c>
    </row>
    <row r="347" spans="1:13" x14ac:dyDescent="0.25">
      <c r="A347" s="6">
        <v>44077</v>
      </c>
      <c r="B347" t="s">
        <v>261</v>
      </c>
      <c r="C347" s="5" t="s">
        <v>2</v>
      </c>
      <c r="D347" s="5" t="s">
        <v>311</v>
      </c>
      <c r="E347" s="5" t="s">
        <v>3</v>
      </c>
      <c r="F347" s="5" t="s">
        <v>1</v>
      </c>
      <c r="G347" s="3">
        <f t="shared" si="25"/>
        <v>2.7777777777777776E-2</v>
      </c>
      <c r="H347" s="5" t="s">
        <v>51</v>
      </c>
      <c r="I347" s="1">
        <v>20</v>
      </c>
      <c r="J347" s="4">
        <v>36</v>
      </c>
      <c r="K347" s="1">
        <v>0</v>
      </c>
      <c r="L347" s="1">
        <f t="shared" si="30"/>
        <v>-20</v>
      </c>
      <c r="M347" s="1">
        <f t="shared" si="31"/>
        <v>5792.28</v>
      </c>
    </row>
    <row r="348" spans="1:13" x14ac:dyDescent="0.25">
      <c r="A348" s="6">
        <v>44077</v>
      </c>
      <c r="B348" t="s">
        <v>109</v>
      </c>
      <c r="C348" s="5" t="s">
        <v>2</v>
      </c>
      <c r="D348" s="5" t="s">
        <v>311</v>
      </c>
      <c r="E348" s="5" t="s">
        <v>250</v>
      </c>
      <c r="F348" s="5" t="s">
        <v>1</v>
      </c>
      <c r="G348" s="3">
        <f t="shared" si="25"/>
        <v>1.098901098901099E-2</v>
      </c>
      <c r="H348" s="5" t="s">
        <v>104</v>
      </c>
      <c r="I348" s="1">
        <v>20</v>
      </c>
      <c r="J348" s="4">
        <v>91</v>
      </c>
      <c r="K348" s="1">
        <v>0</v>
      </c>
      <c r="L348" s="1">
        <f t="shared" si="30"/>
        <v>-20</v>
      </c>
      <c r="M348" s="1">
        <f t="shared" si="31"/>
        <v>5772.28</v>
      </c>
    </row>
    <row r="349" spans="1:13" x14ac:dyDescent="0.25">
      <c r="A349" s="6">
        <v>44077</v>
      </c>
      <c r="B349" t="s">
        <v>210</v>
      </c>
      <c r="C349" s="5" t="s">
        <v>2</v>
      </c>
      <c r="D349" s="5" t="s">
        <v>311</v>
      </c>
      <c r="E349" s="5" t="s">
        <v>18</v>
      </c>
      <c r="F349" s="5" t="s">
        <v>1</v>
      </c>
      <c r="G349" s="3">
        <f t="shared" si="25"/>
        <v>7.9365079365079361E-3</v>
      </c>
      <c r="H349" s="5" t="s">
        <v>104</v>
      </c>
      <c r="I349" s="1">
        <v>20</v>
      </c>
      <c r="J349" s="4">
        <v>126</v>
      </c>
      <c r="K349" s="1">
        <v>0</v>
      </c>
      <c r="L349" s="1">
        <f t="shared" si="30"/>
        <v>-20</v>
      </c>
      <c r="M349" s="1">
        <f t="shared" si="31"/>
        <v>5752.28</v>
      </c>
    </row>
    <row r="350" spans="1:13" x14ac:dyDescent="0.25">
      <c r="A350" s="6">
        <v>44077</v>
      </c>
      <c r="B350" t="s">
        <v>263</v>
      </c>
      <c r="C350" s="5" t="s">
        <v>2</v>
      </c>
      <c r="D350" s="5" t="s">
        <v>311</v>
      </c>
      <c r="E350" s="5" t="s">
        <v>22</v>
      </c>
      <c r="F350" s="5" t="s">
        <v>1</v>
      </c>
      <c r="G350" s="3">
        <f t="shared" si="25"/>
        <v>7.9365079365079361E-3</v>
      </c>
      <c r="H350" s="5" t="s">
        <v>51</v>
      </c>
      <c r="I350" s="1">
        <v>20</v>
      </c>
      <c r="J350" s="4">
        <v>126</v>
      </c>
      <c r="K350" s="1">
        <v>0</v>
      </c>
      <c r="L350" s="1">
        <f t="shared" si="30"/>
        <v>-20</v>
      </c>
      <c r="M350" s="1">
        <f t="shared" si="31"/>
        <v>5732.28</v>
      </c>
    </row>
    <row r="351" spans="1:13" x14ac:dyDescent="0.25">
      <c r="A351" s="6">
        <v>44084</v>
      </c>
      <c r="B351" t="s">
        <v>274</v>
      </c>
      <c r="C351" s="5" t="s">
        <v>2</v>
      </c>
      <c r="D351" s="5" t="s">
        <v>145</v>
      </c>
      <c r="E351" s="5" t="s">
        <v>3</v>
      </c>
      <c r="F351" s="5" t="s">
        <v>1</v>
      </c>
      <c r="G351" s="3">
        <f t="shared" si="25"/>
        <v>1.4084507042253521E-2</v>
      </c>
      <c r="H351" s="5" t="s">
        <v>40</v>
      </c>
      <c r="I351" s="1">
        <v>50</v>
      </c>
      <c r="J351" s="4">
        <v>71</v>
      </c>
      <c r="K351" s="1">
        <v>0</v>
      </c>
      <c r="L351" s="1">
        <f t="shared" si="30"/>
        <v>-50</v>
      </c>
      <c r="M351" s="1">
        <f t="shared" si="31"/>
        <v>5682.28</v>
      </c>
    </row>
    <row r="352" spans="1:13" x14ac:dyDescent="0.25">
      <c r="A352" s="6">
        <v>44084</v>
      </c>
      <c r="B352" t="s">
        <v>235</v>
      </c>
      <c r="C352" s="5" t="s">
        <v>2</v>
      </c>
      <c r="D352" s="5" t="s">
        <v>145</v>
      </c>
      <c r="E352" s="5" t="s">
        <v>3</v>
      </c>
      <c r="F352" s="5" t="s">
        <v>1</v>
      </c>
      <c r="G352" s="3">
        <f t="shared" si="25"/>
        <v>6.6225165562913907E-3</v>
      </c>
      <c r="H352" s="5" t="s">
        <v>40</v>
      </c>
      <c r="I352" s="1">
        <v>20</v>
      </c>
      <c r="J352" s="4">
        <v>151</v>
      </c>
      <c r="K352" s="1">
        <v>0</v>
      </c>
      <c r="L352" s="1">
        <f t="shared" si="30"/>
        <v>-20</v>
      </c>
      <c r="M352" s="1">
        <f t="shared" si="31"/>
        <v>5662.28</v>
      </c>
    </row>
    <row r="353" spans="1:13" x14ac:dyDescent="0.25">
      <c r="A353" s="6">
        <v>44084</v>
      </c>
      <c r="B353" t="s">
        <v>246</v>
      </c>
      <c r="C353" s="5" t="s">
        <v>2</v>
      </c>
      <c r="D353" s="5" t="s">
        <v>145</v>
      </c>
      <c r="E353" s="5" t="s">
        <v>282</v>
      </c>
      <c r="F353" s="5" t="s">
        <v>1</v>
      </c>
      <c r="G353" s="3">
        <f t="shared" si="25"/>
        <v>9.9009900990099011E-3</v>
      </c>
      <c r="H353" s="5" t="s">
        <v>40</v>
      </c>
      <c r="I353" s="1">
        <v>30</v>
      </c>
      <c r="J353" s="4">
        <v>101</v>
      </c>
      <c r="K353" s="1">
        <v>0</v>
      </c>
      <c r="L353" s="1">
        <f t="shared" si="30"/>
        <v>-30</v>
      </c>
      <c r="M353" s="1">
        <f t="shared" si="31"/>
        <v>5632.28</v>
      </c>
    </row>
    <row r="354" spans="1:13" x14ac:dyDescent="0.25">
      <c r="A354" s="6">
        <v>44084</v>
      </c>
      <c r="B354" t="s">
        <v>312</v>
      </c>
      <c r="C354" s="5" t="s">
        <v>2</v>
      </c>
      <c r="D354" s="5" t="s">
        <v>145</v>
      </c>
      <c r="E354" s="5" t="s">
        <v>3</v>
      </c>
      <c r="F354" s="5" t="s">
        <v>1</v>
      </c>
      <c r="G354" s="3">
        <f t="shared" si="25"/>
        <v>9.9009900990099011E-3</v>
      </c>
      <c r="H354" s="5" t="s">
        <v>86</v>
      </c>
      <c r="I354" s="1">
        <v>30</v>
      </c>
      <c r="J354" s="4">
        <v>101</v>
      </c>
      <c r="K354" s="1">
        <v>390</v>
      </c>
      <c r="L354" s="1">
        <f t="shared" si="30"/>
        <v>360</v>
      </c>
      <c r="M354" s="1">
        <f t="shared" si="31"/>
        <v>5992.28</v>
      </c>
    </row>
    <row r="355" spans="1:13" x14ac:dyDescent="0.25">
      <c r="A355" s="6">
        <v>44084</v>
      </c>
      <c r="B355" t="s">
        <v>313</v>
      </c>
      <c r="C355" s="5" t="s">
        <v>2</v>
      </c>
      <c r="D355" s="5" t="s">
        <v>145</v>
      </c>
      <c r="E355" s="5" t="s">
        <v>17</v>
      </c>
      <c r="F355" s="5" t="s">
        <v>1</v>
      </c>
      <c r="G355" s="3">
        <f t="shared" si="25"/>
        <v>2.3809523809523812E-3</v>
      </c>
      <c r="H355" s="5" t="s">
        <v>92</v>
      </c>
      <c r="I355" s="1">
        <v>10</v>
      </c>
      <c r="J355" s="4">
        <v>420</v>
      </c>
      <c r="K355" s="1">
        <v>0</v>
      </c>
      <c r="L355" s="1">
        <f t="shared" si="30"/>
        <v>-10</v>
      </c>
      <c r="M355" s="1">
        <f t="shared" si="31"/>
        <v>5982.28</v>
      </c>
    </row>
    <row r="356" spans="1:13" x14ac:dyDescent="0.25">
      <c r="A356" s="6">
        <v>44091</v>
      </c>
      <c r="B356" t="s">
        <v>64</v>
      </c>
      <c r="C356" s="5" t="s">
        <v>2</v>
      </c>
      <c r="D356" s="5" t="s">
        <v>78</v>
      </c>
      <c r="E356" s="5" t="s">
        <v>23</v>
      </c>
      <c r="F356" s="5" t="s">
        <v>1</v>
      </c>
      <c r="G356" s="3">
        <f t="shared" si="25"/>
        <v>3.4482758620689655E-2</v>
      </c>
      <c r="H356" s="5" t="s">
        <v>104</v>
      </c>
      <c r="I356" s="1">
        <v>50</v>
      </c>
      <c r="J356" s="4">
        <v>29</v>
      </c>
      <c r="K356" s="1">
        <v>99</v>
      </c>
      <c r="L356" s="1">
        <f>K356-I356</f>
        <v>49</v>
      </c>
      <c r="M356" s="1">
        <f>M355+L356</f>
        <v>6031.28</v>
      </c>
    </row>
    <row r="357" spans="1:13" x14ac:dyDescent="0.25">
      <c r="A357" s="6">
        <v>44091</v>
      </c>
      <c r="B357" t="s">
        <v>49</v>
      </c>
      <c r="C357" s="5" t="s">
        <v>2</v>
      </c>
      <c r="D357" s="5" t="s">
        <v>78</v>
      </c>
      <c r="E357" s="5" t="s">
        <v>3</v>
      </c>
      <c r="F357" s="5" t="s">
        <v>1</v>
      </c>
      <c r="G357" s="3">
        <f t="shared" si="25"/>
        <v>2.4390243902439025E-2</v>
      </c>
      <c r="H357" s="5" t="s">
        <v>187</v>
      </c>
      <c r="I357" s="1">
        <v>50</v>
      </c>
      <c r="J357" s="4">
        <v>41</v>
      </c>
      <c r="K357" s="1">
        <v>0</v>
      </c>
      <c r="L357" s="1">
        <f>K357-I357</f>
        <v>-50</v>
      </c>
      <c r="M357" s="1">
        <f>M356+L357</f>
        <v>5981.28</v>
      </c>
    </row>
    <row r="358" spans="1:13" x14ac:dyDescent="0.25">
      <c r="A358" s="6">
        <v>44091</v>
      </c>
      <c r="B358" t="s">
        <v>261</v>
      </c>
      <c r="C358" s="5" t="s">
        <v>2</v>
      </c>
      <c r="D358" s="5" t="s">
        <v>78</v>
      </c>
      <c r="E358" s="5" t="s">
        <v>3</v>
      </c>
      <c r="F358" s="5" t="s">
        <v>1</v>
      </c>
      <c r="G358" s="3">
        <f t="shared" si="25"/>
        <v>1.4925373134328358E-2</v>
      </c>
      <c r="H358" s="5" t="s">
        <v>125</v>
      </c>
      <c r="I358" s="1">
        <v>30</v>
      </c>
      <c r="J358" s="4">
        <v>67</v>
      </c>
      <c r="K358" s="1">
        <v>213</v>
      </c>
      <c r="L358" s="1">
        <f>K358-I358</f>
        <v>183</v>
      </c>
      <c r="M358" s="1">
        <f>M357+L358</f>
        <v>6164.28</v>
      </c>
    </row>
    <row r="359" spans="1:13" x14ac:dyDescent="0.25">
      <c r="A359" s="6">
        <v>44091</v>
      </c>
      <c r="B359" t="s">
        <v>210</v>
      </c>
      <c r="C359" s="5" t="s">
        <v>2</v>
      </c>
      <c r="D359" s="5" t="s">
        <v>78</v>
      </c>
      <c r="E359" s="5" t="s">
        <v>22</v>
      </c>
      <c r="F359" s="5" t="s">
        <v>1</v>
      </c>
      <c r="G359" s="3">
        <f t="shared" si="25"/>
        <v>3.9840637450199202E-3</v>
      </c>
      <c r="H359" s="5" t="s">
        <v>308</v>
      </c>
      <c r="I359" s="1">
        <v>15</v>
      </c>
      <c r="J359" s="4">
        <v>251</v>
      </c>
      <c r="K359" s="1">
        <v>0</v>
      </c>
      <c r="L359" s="1">
        <f>K359-I359</f>
        <v>-15</v>
      </c>
      <c r="M359" s="1">
        <f>M358+L359</f>
        <v>6149.28</v>
      </c>
    </row>
    <row r="360" spans="1:13" x14ac:dyDescent="0.25">
      <c r="A360" s="6">
        <v>44091</v>
      </c>
      <c r="B360" t="s">
        <v>306</v>
      </c>
      <c r="C360" s="5" t="s">
        <v>2</v>
      </c>
      <c r="D360" s="5" t="s">
        <v>78</v>
      </c>
      <c r="E360" s="5" t="s">
        <v>3</v>
      </c>
      <c r="F360" s="5" t="s">
        <v>1</v>
      </c>
      <c r="G360" s="3">
        <f t="shared" si="25"/>
        <v>3.2258064516129031E-2</v>
      </c>
      <c r="H360" s="5" t="s">
        <v>314</v>
      </c>
      <c r="I360" s="1">
        <v>50</v>
      </c>
      <c r="J360" s="4">
        <v>31</v>
      </c>
      <c r="K360" s="1">
        <v>0</v>
      </c>
      <c r="L360" s="1">
        <f>K360-I360</f>
        <v>-50</v>
      </c>
      <c r="M360" s="1">
        <f>M359+L360</f>
        <v>6099.28</v>
      </c>
    </row>
    <row r="361" spans="1:13" x14ac:dyDescent="0.25">
      <c r="A361" s="6">
        <v>44098</v>
      </c>
      <c r="B361" t="s">
        <v>302</v>
      </c>
      <c r="C361" s="5" t="s">
        <v>2</v>
      </c>
      <c r="D361" s="5" t="s">
        <v>315</v>
      </c>
      <c r="E361" s="5" t="s">
        <v>219</v>
      </c>
      <c r="F361" s="5" t="s">
        <v>1</v>
      </c>
      <c r="G361" s="3">
        <f t="shared" si="25"/>
        <v>1.9607843137254902E-2</v>
      </c>
      <c r="H361" s="5" t="s">
        <v>40</v>
      </c>
      <c r="I361" s="1">
        <v>50</v>
      </c>
      <c r="J361" s="4">
        <v>51</v>
      </c>
      <c r="K361" s="1">
        <v>0</v>
      </c>
      <c r="L361" s="1">
        <f t="shared" ref="L361:L367" si="32">K361-I361</f>
        <v>-50</v>
      </c>
      <c r="M361" s="1">
        <f t="shared" ref="M361:M367" si="33">M360+L361</f>
        <v>6049.28</v>
      </c>
    </row>
    <row r="362" spans="1:13" x14ac:dyDescent="0.25">
      <c r="A362" s="6">
        <v>44098</v>
      </c>
      <c r="B362" t="s">
        <v>320</v>
      </c>
      <c r="C362" s="5" t="s">
        <v>2</v>
      </c>
      <c r="D362" s="5" t="s">
        <v>315</v>
      </c>
      <c r="E362" s="5" t="s">
        <v>21</v>
      </c>
      <c r="F362" s="5" t="s">
        <v>1</v>
      </c>
      <c r="G362" s="3">
        <f t="shared" si="25"/>
        <v>1.9607843137254902E-2</v>
      </c>
      <c r="H362" s="5" t="s">
        <v>121</v>
      </c>
      <c r="I362" s="1">
        <v>40</v>
      </c>
      <c r="J362" s="4">
        <v>51</v>
      </c>
      <c r="K362" s="1">
        <v>0</v>
      </c>
      <c r="L362" s="1">
        <f t="shared" si="32"/>
        <v>-40</v>
      </c>
      <c r="M362" s="1">
        <f t="shared" si="33"/>
        <v>6009.28</v>
      </c>
    </row>
    <row r="363" spans="1:13" x14ac:dyDescent="0.25">
      <c r="A363" s="6">
        <v>44098</v>
      </c>
      <c r="B363" t="s">
        <v>235</v>
      </c>
      <c r="C363" s="5" t="s">
        <v>2</v>
      </c>
      <c r="D363" s="5" t="s">
        <v>315</v>
      </c>
      <c r="E363" s="5" t="s">
        <v>23</v>
      </c>
      <c r="F363" s="5" t="s">
        <v>1</v>
      </c>
      <c r="G363" s="3">
        <f t="shared" si="25"/>
        <v>9.9009900990099011E-3</v>
      </c>
      <c r="H363" s="5" t="s">
        <v>40</v>
      </c>
      <c r="I363" s="1">
        <v>20</v>
      </c>
      <c r="J363" s="4">
        <v>101</v>
      </c>
      <c r="K363" s="1">
        <v>0</v>
      </c>
      <c r="L363" s="1">
        <f t="shared" si="32"/>
        <v>-20</v>
      </c>
      <c r="M363" s="1">
        <f t="shared" si="33"/>
        <v>5989.28</v>
      </c>
    </row>
    <row r="364" spans="1:13" x14ac:dyDescent="0.25">
      <c r="A364" s="6">
        <v>44098</v>
      </c>
      <c r="B364" t="s">
        <v>316</v>
      </c>
      <c r="C364" s="5" t="s">
        <v>2</v>
      </c>
      <c r="D364" s="5" t="s">
        <v>315</v>
      </c>
      <c r="E364" s="5" t="s">
        <v>282</v>
      </c>
      <c r="F364" s="5" t="s">
        <v>1</v>
      </c>
      <c r="G364" s="3">
        <f t="shared" si="25"/>
        <v>7.9365079365079361E-3</v>
      </c>
      <c r="H364" s="5" t="s">
        <v>47</v>
      </c>
      <c r="I364" s="1">
        <v>20</v>
      </c>
      <c r="J364" s="4">
        <v>126</v>
      </c>
      <c r="K364" s="1">
        <v>0</v>
      </c>
      <c r="L364" s="1">
        <f t="shared" si="32"/>
        <v>-20</v>
      </c>
      <c r="M364" s="1">
        <f t="shared" si="33"/>
        <v>5969.28</v>
      </c>
    </row>
    <row r="365" spans="1:13" x14ac:dyDescent="0.25">
      <c r="A365" s="6">
        <v>44098</v>
      </c>
      <c r="B365" t="s">
        <v>317</v>
      </c>
      <c r="C365" s="5" t="s">
        <v>2</v>
      </c>
      <c r="D365" s="5" t="s">
        <v>315</v>
      </c>
      <c r="E365" s="5" t="s">
        <v>22</v>
      </c>
      <c r="F365" s="5" t="s">
        <v>1</v>
      </c>
      <c r="G365" s="3">
        <f t="shared" si="25"/>
        <v>6.6225165562913907E-3</v>
      </c>
      <c r="H365" s="5" t="s">
        <v>47</v>
      </c>
      <c r="I365" s="1">
        <v>15</v>
      </c>
      <c r="J365" s="4">
        <v>151</v>
      </c>
      <c r="K365" s="1">
        <v>0</v>
      </c>
      <c r="L365" s="1">
        <f t="shared" si="32"/>
        <v>-15</v>
      </c>
      <c r="M365" s="1">
        <f t="shared" si="33"/>
        <v>5954.28</v>
      </c>
    </row>
    <row r="366" spans="1:13" x14ac:dyDescent="0.25">
      <c r="A366" s="6">
        <v>44098</v>
      </c>
      <c r="B366" t="s">
        <v>318</v>
      </c>
      <c r="C366" s="5" t="s">
        <v>2</v>
      </c>
      <c r="D366" s="5" t="s">
        <v>315</v>
      </c>
      <c r="E366" s="5" t="s">
        <v>20</v>
      </c>
      <c r="F366" s="5" t="s">
        <v>1</v>
      </c>
      <c r="G366" s="3">
        <f t="shared" si="25"/>
        <v>4.9751243781094526E-3</v>
      </c>
      <c r="H366" s="5" t="s">
        <v>47</v>
      </c>
      <c r="I366" s="1">
        <v>15</v>
      </c>
      <c r="J366" s="4">
        <v>201</v>
      </c>
      <c r="K366" s="1">
        <v>0</v>
      </c>
      <c r="L366" s="1">
        <f t="shared" si="32"/>
        <v>-15</v>
      </c>
      <c r="M366" s="1">
        <f t="shared" si="33"/>
        <v>5939.28</v>
      </c>
    </row>
    <row r="367" spans="1:13" x14ac:dyDescent="0.25">
      <c r="A367" s="6">
        <v>44098</v>
      </c>
      <c r="B367" t="s">
        <v>319</v>
      </c>
      <c r="C367" s="5" t="s">
        <v>2</v>
      </c>
      <c r="D367" s="5" t="s">
        <v>315</v>
      </c>
      <c r="E367" s="5" t="s">
        <v>282</v>
      </c>
      <c r="F367" s="5" t="s">
        <v>1</v>
      </c>
      <c r="G367" s="3">
        <f t="shared" si="25"/>
        <v>1.996007984031936E-3</v>
      </c>
      <c r="H367" s="5" t="s">
        <v>81</v>
      </c>
      <c r="I367" s="1">
        <v>10</v>
      </c>
      <c r="J367" s="4">
        <v>501</v>
      </c>
      <c r="K367" s="1">
        <v>0</v>
      </c>
      <c r="L367" s="1">
        <f t="shared" si="32"/>
        <v>-10</v>
      </c>
      <c r="M367" s="1">
        <f t="shared" si="33"/>
        <v>5929.28</v>
      </c>
    </row>
    <row r="368" spans="1:13" x14ac:dyDescent="0.25">
      <c r="A368" s="6">
        <v>44105</v>
      </c>
      <c r="B368" t="s">
        <v>321</v>
      </c>
      <c r="C368" s="5" t="s">
        <v>2</v>
      </c>
      <c r="D368" s="5" t="s">
        <v>159</v>
      </c>
      <c r="E368" s="5" t="s">
        <v>23</v>
      </c>
      <c r="F368" s="5" t="s">
        <v>1</v>
      </c>
      <c r="G368" s="3">
        <f t="shared" si="25"/>
        <v>2.9411764705882353E-2</v>
      </c>
      <c r="H368" s="5" t="s">
        <v>40</v>
      </c>
      <c r="I368" s="1">
        <v>40</v>
      </c>
      <c r="J368" s="4">
        <v>34</v>
      </c>
      <c r="K368" s="1">
        <v>0</v>
      </c>
      <c r="L368" s="1">
        <f t="shared" ref="L368:L392" si="34">K368-I368</f>
        <v>-40</v>
      </c>
      <c r="M368" s="1">
        <f t="shared" ref="M368:M392" si="35">M367+L368</f>
        <v>5889.28</v>
      </c>
    </row>
    <row r="369" spans="1:13" x14ac:dyDescent="0.25">
      <c r="A369" s="6">
        <v>44105</v>
      </c>
      <c r="B369" t="s">
        <v>114</v>
      </c>
      <c r="C369" s="5" t="s">
        <v>2</v>
      </c>
      <c r="D369" s="5" t="s">
        <v>159</v>
      </c>
      <c r="E369" s="5" t="s">
        <v>23</v>
      </c>
      <c r="F369" s="5" t="s">
        <v>1</v>
      </c>
      <c r="G369" s="3">
        <f t="shared" si="25"/>
        <v>2.7777777777777776E-2</v>
      </c>
      <c r="H369" s="5" t="s">
        <v>70</v>
      </c>
      <c r="I369" s="1">
        <v>40</v>
      </c>
      <c r="J369" s="4">
        <v>36</v>
      </c>
      <c r="K369" s="1">
        <v>0</v>
      </c>
      <c r="L369" s="1">
        <f t="shared" si="34"/>
        <v>-40</v>
      </c>
      <c r="M369" s="1">
        <f t="shared" si="35"/>
        <v>5849.28</v>
      </c>
    </row>
    <row r="370" spans="1:13" x14ac:dyDescent="0.25">
      <c r="A370" s="6">
        <v>44105</v>
      </c>
      <c r="B370" t="s">
        <v>322</v>
      </c>
      <c r="C370" s="5" t="s">
        <v>2</v>
      </c>
      <c r="D370" s="5" t="s">
        <v>159</v>
      </c>
      <c r="E370" s="5" t="s">
        <v>23</v>
      </c>
      <c r="F370" s="5" t="s">
        <v>1</v>
      </c>
      <c r="G370" s="3">
        <f t="shared" si="25"/>
        <v>2.4390243902439025E-2</v>
      </c>
      <c r="H370" s="5" t="s">
        <v>40</v>
      </c>
      <c r="I370" s="1">
        <v>40</v>
      </c>
      <c r="J370" s="4">
        <v>41</v>
      </c>
      <c r="K370" s="1">
        <v>0</v>
      </c>
      <c r="L370" s="1">
        <f t="shared" si="34"/>
        <v>-40</v>
      </c>
      <c r="M370" s="1">
        <f t="shared" si="35"/>
        <v>5809.28</v>
      </c>
    </row>
    <row r="371" spans="1:13" x14ac:dyDescent="0.25">
      <c r="A371" s="6">
        <v>44105</v>
      </c>
      <c r="B371" t="s">
        <v>320</v>
      </c>
      <c r="C371" s="5" t="s">
        <v>2</v>
      </c>
      <c r="D371" s="5" t="s">
        <v>159</v>
      </c>
      <c r="E371" s="5" t="s">
        <v>250</v>
      </c>
      <c r="F371" s="5" t="s">
        <v>1</v>
      </c>
      <c r="G371" s="3">
        <f t="shared" si="25"/>
        <v>1.4925373134328358E-2</v>
      </c>
      <c r="H371" s="5" t="s">
        <v>40</v>
      </c>
      <c r="I371" s="1">
        <v>30</v>
      </c>
      <c r="J371" s="4">
        <v>67</v>
      </c>
      <c r="K371" s="1">
        <v>0</v>
      </c>
      <c r="L371" s="1">
        <f t="shared" si="34"/>
        <v>-30</v>
      </c>
      <c r="M371" s="1">
        <f t="shared" si="35"/>
        <v>5779.28</v>
      </c>
    </row>
    <row r="372" spans="1:13" x14ac:dyDescent="0.25">
      <c r="A372" s="6">
        <v>44105</v>
      </c>
      <c r="B372" t="s">
        <v>274</v>
      </c>
      <c r="C372" s="5" t="s">
        <v>2</v>
      </c>
      <c r="D372" s="5" t="s">
        <v>159</v>
      </c>
      <c r="E372" s="5" t="s">
        <v>17</v>
      </c>
      <c r="F372" s="5" t="s">
        <v>1</v>
      </c>
      <c r="G372" s="3">
        <f t="shared" si="25"/>
        <v>7.9365079365079361E-3</v>
      </c>
      <c r="H372" s="5" t="s">
        <v>40</v>
      </c>
      <c r="I372" s="1">
        <v>20</v>
      </c>
      <c r="J372" s="4">
        <v>126</v>
      </c>
      <c r="K372" s="1">
        <v>0</v>
      </c>
      <c r="L372" s="1">
        <f t="shared" si="34"/>
        <v>-20</v>
      </c>
      <c r="M372" s="1">
        <f t="shared" si="35"/>
        <v>5759.28</v>
      </c>
    </row>
    <row r="373" spans="1:13" x14ac:dyDescent="0.25">
      <c r="A373" s="6">
        <v>44112</v>
      </c>
      <c r="B373" t="s">
        <v>323</v>
      </c>
      <c r="C373" s="5" t="s">
        <v>2</v>
      </c>
      <c r="D373" s="5" t="s">
        <v>167</v>
      </c>
      <c r="E373" s="5" t="s">
        <v>18</v>
      </c>
      <c r="F373" s="5" t="s">
        <v>1</v>
      </c>
      <c r="G373" s="3">
        <f t="shared" ref="G373:G436" si="36">1/J373</f>
        <v>9.9009900990099011E-3</v>
      </c>
      <c r="H373" s="5" t="s">
        <v>40</v>
      </c>
      <c r="I373" s="1">
        <v>50</v>
      </c>
      <c r="J373" s="4">
        <v>101</v>
      </c>
      <c r="K373" s="1">
        <v>0</v>
      </c>
      <c r="L373" s="1">
        <f t="shared" si="34"/>
        <v>-50</v>
      </c>
      <c r="M373" s="1">
        <f t="shared" si="35"/>
        <v>5709.28</v>
      </c>
    </row>
    <row r="374" spans="1:13" x14ac:dyDescent="0.25">
      <c r="A374" s="6">
        <v>44112</v>
      </c>
      <c r="B374" t="s">
        <v>184</v>
      </c>
      <c r="C374" s="5" t="s">
        <v>2</v>
      </c>
      <c r="D374" s="5" t="s">
        <v>167</v>
      </c>
      <c r="E374" s="5" t="s">
        <v>23</v>
      </c>
      <c r="F374" s="5" t="s">
        <v>1</v>
      </c>
      <c r="G374" s="3">
        <f t="shared" si="36"/>
        <v>1.098901098901099E-2</v>
      </c>
      <c r="H374" s="5" t="s">
        <v>40</v>
      </c>
      <c r="I374" s="1">
        <v>50</v>
      </c>
      <c r="J374" s="4">
        <v>91</v>
      </c>
      <c r="K374" s="1">
        <v>0</v>
      </c>
      <c r="L374" s="1">
        <f t="shared" si="34"/>
        <v>-50</v>
      </c>
      <c r="M374" s="1">
        <f t="shared" si="35"/>
        <v>5659.28</v>
      </c>
    </row>
    <row r="375" spans="1:13" x14ac:dyDescent="0.25">
      <c r="A375" s="6">
        <v>44112</v>
      </c>
      <c r="B375" t="s">
        <v>263</v>
      </c>
      <c r="C375" s="5" t="s">
        <v>2</v>
      </c>
      <c r="D375" s="5" t="s">
        <v>167</v>
      </c>
      <c r="E375" s="5" t="s">
        <v>22</v>
      </c>
      <c r="F375" s="5" t="s">
        <v>1</v>
      </c>
      <c r="G375" s="3">
        <f t="shared" si="36"/>
        <v>9.9009900990099011E-3</v>
      </c>
      <c r="H375" s="5" t="s">
        <v>40</v>
      </c>
      <c r="I375" s="1">
        <v>30</v>
      </c>
      <c r="J375" s="4">
        <v>101</v>
      </c>
      <c r="K375" s="1">
        <v>0</v>
      </c>
      <c r="L375" s="1">
        <f t="shared" si="34"/>
        <v>-30</v>
      </c>
      <c r="M375" s="1">
        <f t="shared" si="35"/>
        <v>5629.28</v>
      </c>
    </row>
    <row r="376" spans="1:13" x14ac:dyDescent="0.25">
      <c r="A376" s="6">
        <v>44112</v>
      </c>
      <c r="B376" t="s">
        <v>37</v>
      </c>
      <c r="C376" s="5" t="s">
        <v>2</v>
      </c>
      <c r="D376" s="5" t="s">
        <v>167</v>
      </c>
      <c r="E376" s="5" t="s">
        <v>18</v>
      </c>
      <c r="F376" s="5" t="s">
        <v>1</v>
      </c>
      <c r="G376" s="3">
        <f t="shared" si="36"/>
        <v>7.9365079365079361E-3</v>
      </c>
      <c r="H376" s="5" t="s">
        <v>314</v>
      </c>
      <c r="I376" s="1">
        <v>30</v>
      </c>
      <c r="J376" s="4">
        <v>126</v>
      </c>
      <c r="K376" s="1">
        <v>0</v>
      </c>
      <c r="L376" s="1">
        <f t="shared" si="34"/>
        <v>-30</v>
      </c>
      <c r="M376" s="1">
        <f t="shared" si="35"/>
        <v>5599.28</v>
      </c>
    </row>
    <row r="377" spans="1:13" x14ac:dyDescent="0.25">
      <c r="A377" s="6">
        <v>44112</v>
      </c>
      <c r="B377" t="s">
        <v>324</v>
      </c>
      <c r="C377" s="5" t="s">
        <v>2</v>
      </c>
      <c r="D377" s="5" t="s">
        <v>167</v>
      </c>
      <c r="E377" s="5" t="s">
        <v>20</v>
      </c>
      <c r="F377" s="5" t="s">
        <v>1</v>
      </c>
      <c r="G377" s="3">
        <f t="shared" si="36"/>
        <v>5.681818181818182E-3</v>
      </c>
      <c r="H377" s="5" t="s">
        <v>40</v>
      </c>
      <c r="I377" s="1">
        <v>10</v>
      </c>
      <c r="J377" s="4">
        <v>176</v>
      </c>
      <c r="K377" s="1">
        <v>0</v>
      </c>
      <c r="L377" s="1">
        <f t="shared" si="34"/>
        <v>-10</v>
      </c>
      <c r="M377" s="1">
        <f t="shared" si="35"/>
        <v>5589.28</v>
      </c>
    </row>
    <row r="378" spans="1:13" x14ac:dyDescent="0.25">
      <c r="A378" s="6">
        <v>44112</v>
      </c>
      <c r="B378" t="s">
        <v>210</v>
      </c>
      <c r="C378" s="5" t="s">
        <v>2</v>
      </c>
      <c r="D378" s="5" t="s">
        <v>167</v>
      </c>
      <c r="E378" s="5" t="s">
        <v>282</v>
      </c>
      <c r="F378" s="5" t="s">
        <v>1</v>
      </c>
      <c r="G378" s="3">
        <f t="shared" si="36"/>
        <v>1.2345679012345678E-2</v>
      </c>
      <c r="H378" s="5" t="s">
        <v>208</v>
      </c>
      <c r="I378" s="1">
        <v>50</v>
      </c>
      <c r="J378" s="4">
        <v>81</v>
      </c>
      <c r="K378" s="1">
        <v>0</v>
      </c>
      <c r="L378" s="1">
        <f t="shared" si="34"/>
        <v>-50</v>
      </c>
      <c r="M378" s="1">
        <f t="shared" si="35"/>
        <v>5539.28</v>
      </c>
    </row>
    <row r="379" spans="1:13" x14ac:dyDescent="0.25">
      <c r="A379" s="6">
        <v>44112</v>
      </c>
      <c r="B379" t="s">
        <v>325</v>
      </c>
      <c r="C379" s="5" t="s">
        <v>2</v>
      </c>
      <c r="D379" s="5" t="s">
        <v>167</v>
      </c>
      <c r="E379" s="5" t="s">
        <v>20</v>
      </c>
      <c r="F379" s="5" t="s">
        <v>1</v>
      </c>
      <c r="G379" s="3">
        <f t="shared" si="36"/>
        <v>1.9607843137254902E-2</v>
      </c>
      <c r="H379" s="5" t="s">
        <v>32</v>
      </c>
      <c r="I379" s="1">
        <v>40</v>
      </c>
      <c r="J379" s="4">
        <v>51</v>
      </c>
      <c r="K379" s="1">
        <v>0</v>
      </c>
      <c r="L379" s="1">
        <f t="shared" si="34"/>
        <v>-40</v>
      </c>
      <c r="M379" s="1">
        <f t="shared" si="35"/>
        <v>5499.28</v>
      </c>
    </row>
    <row r="380" spans="1:13" x14ac:dyDescent="0.25">
      <c r="A380" s="6">
        <v>44112</v>
      </c>
      <c r="B380" t="s">
        <v>151</v>
      </c>
      <c r="C380" s="5" t="s">
        <v>2</v>
      </c>
      <c r="D380" s="5" t="s">
        <v>167</v>
      </c>
      <c r="E380" s="5" t="s">
        <v>3</v>
      </c>
      <c r="F380" s="5" t="s">
        <v>1</v>
      </c>
      <c r="G380" s="3">
        <f t="shared" si="36"/>
        <v>1.2345679012345678E-2</v>
      </c>
      <c r="H380" s="5" t="s">
        <v>125</v>
      </c>
      <c r="I380" s="1">
        <v>20</v>
      </c>
      <c r="J380" s="4">
        <v>81</v>
      </c>
      <c r="K380" s="1">
        <v>210</v>
      </c>
      <c r="L380" s="1">
        <f t="shared" si="34"/>
        <v>190</v>
      </c>
      <c r="M380" s="1">
        <f t="shared" si="35"/>
        <v>5689.28</v>
      </c>
    </row>
    <row r="381" spans="1:13" x14ac:dyDescent="0.25">
      <c r="A381" s="6">
        <v>44119</v>
      </c>
      <c r="B381" t="s">
        <v>95</v>
      </c>
      <c r="C381" s="5" t="s">
        <v>2</v>
      </c>
      <c r="D381" s="5" t="s">
        <v>153</v>
      </c>
      <c r="E381" s="5" t="s">
        <v>3</v>
      </c>
      <c r="F381" s="5" t="s">
        <v>1</v>
      </c>
      <c r="G381" s="3">
        <f t="shared" si="36"/>
        <v>1.098901098901099E-2</v>
      </c>
      <c r="H381" s="5" t="s">
        <v>138</v>
      </c>
      <c r="I381" s="1">
        <v>30</v>
      </c>
      <c r="J381" s="4">
        <v>91</v>
      </c>
      <c r="K381" s="1">
        <v>0</v>
      </c>
      <c r="L381" s="1">
        <f t="shared" si="34"/>
        <v>-30</v>
      </c>
      <c r="M381" s="1">
        <f t="shared" si="35"/>
        <v>5659.28</v>
      </c>
    </row>
    <row r="382" spans="1:13" x14ac:dyDescent="0.25">
      <c r="A382" s="6">
        <v>44119</v>
      </c>
      <c r="B382" t="s">
        <v>216</v>
      </c>
      <c r="C382" s="5" t="s">
        <v>2</v>
      </c>
      <c r="D382" s="5" t="s">
        <v>153</v>
      </c>
      <c r="E382" s="5" t="s">
        <v>22</v>
      </c>
      <c r="F382" s="5" t="s">
        <v>1</v>
      </c>
      <c r="G382" s="3">
        <f t="shared" si="36"/>
        <v>9.9009900990099011E-3</v>
      </c>
      <c r="H382" s="5" t="s">
        <v>25</v>
      </c>
      <c r="I382" s="1">
        <v>20</v>
      </c>
      <c r="J382" s="4">
        <v>101</v>
      </c>
      <c r="K382" s="1">
        <v>1220</v>
      </c>
      <c r="L382" s="1">
        <f t="shared" si="34"/>
        <v>1200</v>
      </c>
      <c r="M382" s="1">
        <f t="shared" si="35"/>
        <v>6859.28</v>
      </c>
    </row>
    <row r="383" spans="1:13" x14ac:dyDescent="0.25">
      <c r="A383" s="6">
        <v>44119</v>
      </c>
      <c r="B383" t="s">
        <v>50</v>
      </c>
      <c r="C383" s="5" t="s">
        <v>2</v>
      </c>
      <c r="D383" s="5" t="s">
        <v>153</v>
      </c>
      <c r="E383" s="5" t="s">
        <v>282</v>
      </c>
      <c r="F383" s="5" t="s">
        <v>1</v>
      </c>
      <c r="G383" s="3">
        <f t="shared" si="36"/>
        <v>1.9607843137254902E-2</v>
      </c>
      <c r="H383" s="5" t="s">
        <v>67</v>
      </c>
      <c r="I383" s="1">
        <v>40</v>
      </c>
      <c r="J383" s="4">
        <v>51</v>
      </c>
      <c r="K383" s="1">
        <v>0</v>
      </c>
      <c r="L383" s="1">
        <f t="shared" si="34"/>
        <v>-40</v>
      </c>
      <c r="M383" s="1">
        <f t="shared" si="35"/>
        <v>6819.28</v>
      </c>
    </row>
    <row r="384" spans="1:13" x14ac:dyDescent="0.25">
      <c r="A384" s="6">
        <v>44126</v>
      </c>
      <c r="B384" t="s">
        <v>248</v>
      </c>
      <c r="C384" s="5" t="s">
        <v>2</v>
      </c>
      <c r="D384" s="5" t="s">
        <v>265</v>
      </c>
      <c r="E384" s="5" t="s">
        <v>23</v>
      </c>
      <c r="F384" s="5" t="s">
        <v>1</v>
      </c>
      <c r="G384" s="3">
        <f t="shared" si="36"/>
        <v>2.4390243902439025E-2</v>
      </c>
      <c r="H384" s="5" t="s">
        <v>96</v>
      </c>
      <c r="I384" s="1">
        <v>50</v>
      </c>
      <c r="J384" s="4">
        <v>41</v>
      </c>
      <c r="K384" s="1">
        <v>0</v>
      </c>
      <c r="L384" s="1">
        <f t="shared" si="34"/>
        <v>-50</v>
      </c>
      <c r="M384" s="1">
        <f t="shared" si="35"/>
        <v>6769.28</v>
      </c>
    </row>
    <row r="385" spans="1:13" x14ac:dyDescent="0.25">
      <c r="A385" s="6">
        <v>44126</v>
      </c>
      <c r="B385" t="s">
        <v>262</v>
      </c>
      <c r="C385" s="5" t="s">
        <v>2</v>
      </c>
      <c r="D385" s="5" t="s">
        <v>265</v>
      </c>
      <c r="E385" s="5" t="s">
        <v>19</v>
      </c>
      <c r="F385" s="5" t="s">
        <v>1</v>
      </c>
      <c r="G385" s="3">
        <f t="shared" si="36"/>
        <v>1.098901098901099E-2</v>
      </c>
      <c r="H385" s="5" t="s">
        <v>45</v>
      </c>
      <c r="I385" s="1">
        <v>20</v>
      </c>
      <c r="J385" s="4">
        <v>91</v>
      </c>
      <c r="K385" s="1">
        <v>0</v>
      </c>
      <c r="L385" s="1">
        <f t="shared" si="34"/>
        <v>-20</v>
      </c>
      <c r="M385" s="1">
        <f t="shared" si="35"/>
        <v>6749.28</v>
      </c>
    </row>
    <row r="386" spans="1:13" x14ac:dyDescent="0.25">
      <c r="A386" s="6">
        <v>44126</v>
      </c>
      <c r="B386" t="s">
        <v>284</v>
      </c>
      <c r="C386" s="5" t="s">
        <v>2</v>
      </c>
      <c r="D386" s="5" t="s">
        <v>265</v>
      </c>
      <c r="E386" s="5" t="s">
        <v>23</v>
      </c>
      <c r="F386" s="5" t="s">
        <v>1</v>
      </c>
      <c r="G386" s="3">
        <f t="shared" si="36"/>
        <v>9.9009900990099011E-3</v>
      </c>
      <c r="H386" s="5" t="s">
        <v>96</v>
      </c>
      <c r="I386" s="1">
        <v>20</v>
      </c>
      <c r="J386" s="4">
        <v>101</v>
      </c>
      <c r="K386" s="1">
        <v>0</v>
      </c>
      <c r="L386" s="1">
        <f t="shared" si="34"/>
        <v>-20</v>
      </c>
      <c r="M386" s="1">
        <f t="shared" si="35"/>
        <v>6729.28</v>
      </c>
    </row>
    <row r="387" spans="1:13" x14ac:dyDescent="0.25">
      <c r="A387" s="6">
        <v>44126</v>
      </c>
      <c r="B387" t="s">
        <v>263</v>
      </c>
      <c r="C387" s="5" t="s">
        <v>2</v>
      </c>
      <c r="D387" s="5" t="s">
        <v>265</v>
      </c>
      <c r="E387" s="5" t="s">
        <v>20</v>
      </c>
      <c r="F387" s="5" t="s">
        <v>1</v>
      </c>
      <c r="G387" s="3">
        <f t="shared" si="36"/>
        <v>9.0909090909090905E-3</v>
      </c>
      <c r="H387" s="5" t="s">
        <v>121</v>
      </c>
      <c r="I387" s="1">
        <v>20</v>
      </c>
      <c r="J387" s="4">
        <v>110</v>
      </c>
      <c r="K387" s="1">
        <v>0</v>
      </c>
      <c r="L387" s="1">
        <f t="shared" si="34"/>
        <v>-20</v>
      </c>
      <c r="M387" s="1">
        <f t="shared" si="35"/>
        <v>6709.28</v>
      </c>
    </row>
    <row r="388" spans="1:13" x14ac:dyDescent="0.25">
      <c r="A388" s="6">
        <v>44126</v>
      </c>
      <c r="B388" t="s">
        <v>276</v>
      </c>
      <c r="C388" s="5" t="s">
        <v>2</v>
      </c>
      <c r="D388" s="5" t="s">
        <v>265</v>
      </c>
      <c r="E388" s="5" t="s">
        <v>3</v>
      </c>
      <c r="F388" s="5" t="s">
        <v>1</v>
      </c>
      <c r="G388" s="3">
        <f t="shared" si="36"/>
        <v>7.0921985815602835E-3</v>
      </c>
      <c r="H388" s="5" t="s">
        <v>244</v>
      </c>
      <c r="I388" s="1">
        <v>20</v>
      </c>
      <c r="J388" s="4">
        <v>141</v>
      </c>
      <c r="K388" s="1">
        <v>0</v>
      </c>
      <c r="L388" s="1">
        <f t="shared" si="34"/>
        <v>-20</v>
      </c>
      <c r="M388" s="1">
        <f t="shared" si="35"/>
        <v>6689.28</v>
      </c>
    </row>
    <row r="389" spans="1:13" x14ac:dyDescent="0.25">
      <c r="A389" s="6">
        <v>44133</v>
      </c>
      <c r="B389" t="s">
        <v>286</v>
      </c>
      <c r="C389" s="5" t="s">
        <v>2</v>
      </c>
      <c r="D389" s="5" t="s">
        <v>269</v>
      </c>
      <c r="E389" s="5" t="s">
        <v>3</v>
      </c>
      <c r="F389" s="5" t="s">
        <v>1</v>
      </c>
      <c r="G389" s="3">
        <f t="shared" si="36"/>
        <v>1.098901098901099E-2</v>
      </c>
      <c r="H389" s="5" t="s">
        <v>314</v>
      </c>
      <c r="I389" s="1">
        <v>40</v>
      </c>
      <c r="J389" s="4">
        <v>91</v>
      </c>
      <c r="K389" s="1">
        <v>0</v>
      </c>
      <c r="L389" s="1">
        <f t="shared" si="34"/>
        <v>-40</v>
      </c>
      <c r="M389" s="1">
        <f t="shared" si="35"/>
        <v>6649.28</v>
      </c>
    </row>
    <row r="390" spans="1:13" x14ac:dyDescent="0.25">
      <c r="A390" s="6">
        <v>44133</v>
      </c>
      <c r="B390" t="s">
        <v>326</v>
      </c>
      <c r="C390" s="5" t="s">
        <v>2</v>
      </c>
      <c r="D390" s="5" t="s">
        <v>269</v>
      </c>
      <c r="E390" s="5" t="s">
        <v>282</v>
      </c>
      <c r="F390" s="5" t="s">
        <v>1</v>
      </c>
      <c r="G390" s="3">
        <f t="shared" si="36"/>
        <v>5.681818181818182E-3</v>
      </c>
      <c r="H390" s="5" t="s">
        <v>121</v>
      </c>
      <c r="I390" s="1">
        <v>20</v>
      </c>
      <c r="J390" s="4">
        <v>176</v>
      </c>
      <c r="K390" s="1">
        <v>0</v>
      </c>
      <c r="L390" s="1">
        <f t="shared" si="34"/>
        <v>-20</v>
      </c>
      <c r="M390" s="1">
        <f t="shared" si="35"/>
        <v>6629.28</v>
      </c>
    </row>
    <row r="391" spans="1:13" x14ac:dyDescent="0.25">
      <c r="A391" s="6">
        <v>44133</v>
      </c>
      <c r="B391" t="s">
        <v>327</v>
      </c>
      <c r="C391" s="5" t="s">
        <v>2</v>
      </c>
      <c r="D391" s="5" t="s">
        <v>269</v>
      </c>
      <c r="E391" s="5" t="s">
        <v>3</v>
      </c>
      <c r="F391" s="5" t="s">
        <v>1</v>
      </c>
      <c r="G391" s="3">
        <f t="shared" si="36"/>
        <v>5.681818181818182E-3</v>
      </c>
      <c r="H391" s="5" t="s">
        <v>194</v>
      </c>
      <c r="I391" s="1">
        <v>20</v>
      </c>
      <c r="J391" s="4">
        <v>176</v>
      </c>
      <c r="K391" s="1">
        <v>0</v>
      </c>
      <c r="L391" s="1">
        <f t="shared" si="34"/>
        <v>-20</v>
      </c>
      <c r="M391" s="1">
        <f t="shared" si="35"/>
        <v>6609.28</v>
      </c>
    </row>
    <row r="392" spans="1:13" x14ac:dyDescent="0.25">
      <c r="A392" s="6">
        <v>44133</v>
      </c>
      <c r="B392" t="s">
        <v>328</v>
      </c>
      <c r="C392" s="5" t="s">
        <v>2</v>
      </c>
      <c r="D392" s="5" t="s">
        <v>269</v>
      </c>
      <c r="E392" s="5" t="s">
        <v>23</v>
      </c>
      <c r="F392" s="5" t="s">
        <v>1</v>
      </c>
      <c r="G392" s="3">
        <f t="shared" si="36"/>
        <v>4.9751243781094526E-3</v>
      </c>
      <c r="H392" s="5" t="s">
        <v>300</v>
      </c>
      <c r="I392" s="1">
        <v>10</v>
      </c>
      <c r="J392" s="4">
        <v>201</v>
      </c>
      <c r="K392" s="1">
        <v>0</v>
      </c>
      <c r="L392" s="1">
        <f t="shared" si="34"/>
        <v>-10</v>
      </c>
      <c r="M392" s="1">
        <f t="shared" si="35"/>
        <v>6599.28</v>
      </c>
    </row>
    <row r="393" spans="1:13" x14ac:dyDescent="0.25">
      <c r="A393" s="6">
        <v>44140</v>
      </c>
      <c r="B393" t="s">
        <v>321</v>
      </c>
      <c r="C393" s="5" t="s">
        <v>2</v>
      </c>
      <c r="D393" s="5" t="s">
        <v>53</v>
      </c>
      <c r="E393" s="5" t="s">
        <v>3</v>
      </c>
      <c r="F393" s="5" t="s">
        <v>1</v>
      </c>
      <c r="G393" s="3">
        <f t="shared" si="36"/>
        <v>9.0090090090090089E-3</v>
      </c>
      <c r="H393" s="5" t="s">
        <v>138</v>
      </c>
      <c r="I393" s="1">
        <v>20</v>
      </c>
      <c r="J393" s="4">
        <v>111</v>
      </c>
      <c r="K393" s="1">
        <v>0</v>
      </c>
      <c r="L393" s="1">
        <f t="shared" ref="L393:L422" si="37">K393-I393</f>
        <v>-20</v>
      </c>
      <c r="M393" s="1">
        <f t="shared" ref="M393:M422" si="38">M392+L393</f>
        <v>6579.28</v>
      </c>
    </row>
    <row r="394" spans="1:13" x14ac:dyDescent="0.25">
      <c r="A394" s="6">
        <v>44140</v>
      </c>
      <c r="B394" t="s">
        <v>109</v>
      </c>
      <c r="C394" s="5" t="s">
        <v>2</v>
      </c>
      <c r="D394" s="5" t="s">
        <v>53</v>
      </c>
      <c r="E394" s="5" t="s">
        <v>23</v>
      </c>
      <c r="F394" s="5" t="s">
        <v>1</v>
      </c>
      <c r="G394" s="3">
        <f t="shared" si="36"/>
        <v>1.098901098901099E-2</v>
      </c>
      <c r="H394" s="5" t="s">
        <v>138</v>
      </c>
      <c r="I394" s="1">
        <v>30</v>
      </c>
      <c r="J394" s="4">
        <v>91</v>
      </c>
      <c r="K394" s="1">
        <v>0</v>
      </c>
      <c r="L394" s="1">
        <f t="shared" si="37"/>
        <v>-30</v>
      </c>
      <c r="M394" s="1">
        <f t="shared" si="38"/>
        <v>6549.28</v>
      </c>
    </row>
    <row r="395" spans="1:13" x14ac:dyDescent="0.25">
      <c r="A395" s="6">
        <v>44140</v>
      </c>
      <c r="B395" t="s">
        <v>329</v>
      </c>
      <c r="C395" s="5" t="s">
        <v>2</v>
      </c>
      <c r="D395" s="5" t="s">
        <v>53</v>
      </c>
      <c r="E395" s="5" t="s">
        <v>3</v>
      </c>
      <c r="F395" s="5" t="s">
        <v>1</v>
      </c>
      <c r="G395" s="3">
        <f t="shared" si="36"/>
        <v>1.098901098901099E-2</v>
      </c>
      <c r="H395" s="5" t="s">
        <v>40</v>
      </c>
      <c r="I395" s="1">
        <v>20</v>
      </c>
      <c r="J395" s="4">
        <v>91</v>
      </c>
      <c r="K395" s="1">
        <v>0</v>
      </c>
      <c r="L395" s="1">
        <f t="shared" si="37"/>
        <v>-20</v>
      </c>
      <c r="M395" s="1">
        <f t="shared" si="38"/>
        <v>6529.28</v>
      </c>
    </row>
    <row r="396" spans="1:13" x14ac:dyDescent="0.25">
      <c r="A396" s="6">
        <v>44140</v>
      </c>
      <c r="B396" t="s">
        <v>263</v>
      </c>
      <c r="C396" s="5" t="s">
        <v>2</v>
      </c>
      <c r="D396" s="5" t="s">
        <v>53</v>
      </c>
      <c r="E396" s="5" t="s">
        <v>23</v>
      </c>
      <c r="F396" s="5" t="s">
        <v>1</v>
      </c>
      <c r="G396" s="3">
        <f t="shared" si="36"/>
        <v>1.9607843137254902E-2</v>
      </c>
      <c r="H396" s="5" t="s">
        <v>270</v>
      </c>
      <c r="I396" s="1">
        <v>40</v>
      </c>
      <c r="J396" s="4">
        <v>51</v>
      </c>
      <c r="K396" s="1">
        <v>0</v>
      </c>
      <c r="L396" s="1">
        <f t="shared" si="37"/>
        <v>-40</v>
      </c>
      <c r="M396" s="1">
        <f t="shared" si="38"/>
        <v>6489.28</v>
      </c>
    </row>
    <row r="397" spans="1:13" x14ac:dyDescent="0.25">
      <c r="A397" s="6">
        <v>44140</v>
      </c>
      <c r="B397" t="s">
        <v>168</v>
      </c>
      <c r="C397" s="5" t="s">
        <v>2</v>
      </c>
      <c r="D397" s="5" t="s">
        <v>53</v>
      </c>
      <c r="E397" s="5" t="s">
        <v>3</v>
      </c>
      <c r="F397" s="5" t="s">
        <v>1</v>
      </c>
      <c r="G397" s="3">
        <f t="shared" si="36"/>
        <v>1.4084507042253521E-2</v>
      </c>
      <c r="H397" s="5" t="s">
        <v>87</v>
      </c>
      <c r="I397" s="1">
        <v>20</v>
      </c>
      <c r="J397" s="4">
        <v>71</v>
      </c>
      <c r="K397" s="1">
        <v>0</v>
      </c>
      <c r="L397" s="1">
        <f t="shared" si="37"/>
        <v>-20</v>
      </c>
      <c r="M397" s="1">
        <f t="shared" si="38"/>
        <v>6469.28</v>
      </c>
    </row>
    <row r="398" spans="1:13" x14ac:dyDescent="0.25">
      <c r="A398" s="6">
        <v>44140</v>
      </c>
      <c r="B398" t="s">
        <v>88</v>
      </c>
      <c r="C398" s="5" t="s">
        <v>2</v>
      </c>
      <c r="D398" s="5" t="s">
        <v>53</v>
      </c>
      <c r="E398" s="5" t="s">
        <v>22</v>
      </c>
      <c r="F398" s="5" t="s">
        <v>1</v>
      </c>
      <c r="G398" s="3">
        <f t="shared" si="36"/>
        <v>1.2345679012345678E-2</v>
      </c>
      <c r="H398" s="5" t="s">
        <v>40</v>
      </c>
      <c r="I398" s="1">
        <v>20</v>
      </c>
      <c r="J398" s="4">
        <v>81</v>
      </c>
      <c r="K398" s="1">
        <v>0</v>
      </c>
      <c r="L398" s="1">
        <f t="shared" si="37"/>
        <v>-20</v>
      </c>
      <c r="M398" s="1">
        <f t="shared" si="38"/>
        <v>6449.28</v>
      </c>
    </row>
    <row r="399" spans="1:13" x14ac:dyDescent="0.25">
      <c r="A399" s="6">
        <v>44140</v>
      </c>
      <c r="B399" t="s">
        <v>204</v>
      </c>
      <c r="C399" s="5" t="s">
        <v>2</v>
      </c>
      <c r="D399" s="5" t="s">
        <v>53</v>
      </c>
      <c r="E399" s="5" t="s">
        <v>23</v>
      </c>
      <c r="F399" s="5" t="s">
        <v>1</v>
      </c>
      <c r="G399" s="3">
        <f t="shared" si="36"/>
        <v>1.4925373134328358E-2</v>
      </c>
      <c r="H399" s="5" t="s">
        <v>40</v>
      </c>
      <c r="I399" s="1">
        <v>40</v>
      </c>
      <c r="J399" s="4">
        <v>67</v>
      </c>
      <c r="K399" s="1">
        <v>0</v>
      </c>
      <c r="L399" s="1">
        <f t="shared" si="37"/>
        <v>-40</v>
      </c>
      <c r="M399" s="1">
        <f t="shared" si="38"/>
        <v>6409.28</v>
      </c>
    </row>
    <row r="400" spans="1:13" x14ac:dyDescent="0.25">
      <c r="A400" s="6">
        <v>44147</v>
      </c>
      <c r="B400" t="s">
        <v>331</v>
      </c>
      <c r="C400" s="5" t="s">
        <v>2</v>
      </c>
      <c r="D400" s="5" t="s">
        <v>56</v>
      </c>
      <c r="E400" s="5" t="s">
        <v>22</v>
      </c>
      <c r="F400" s="5" t="s">
        <v>1</v>
      </c>
      <c r="G400" s="3">
        <f t="shared" si="36"/>
        <v>3.125E-2</v>
      </c>
      <c r="H400" s="5" t="s">
        <v>40</v>
      </c>
      <c r="I400" s="1">
        <v>50</v>
      </c>
      <c r="J400" s="4">
        <v>32</v>
      </c>
      <c r="K400" s="1">
        <v>0</v>
      </c>
      <c r="L400" s="1">
        <f t="shared" si="37"/>
        <v>-50</v>
      </c>
      <c r="M400" s="1">
        <f t="shared" si="38"/>
        <v>6359.28</v>
      </c>
    </row>
    <row r="401" spans="1:13" x14ac:dyDescent="0.25">
      <c r="A401" s="6">
        <v>44147</v>
      </c>
      <c r="B401" t="s">
        <v>64</v>
      </c>
      <c r="C401" s="5" t="s">
        <v>2</v>
      </c>
      <c r="D401" s="5" t="s">
        <v>56</v>
      </c>
      <c r="E401" s="5" t="s">
        <v>3</v>
      </c>
      <c r="F401" s="5" t="s">
        <v>1</v>
      </c>
      <c r="G401" s="3">
        <f t="shared" si="36"/>
        <v>2.9411764705882353E-2</v>
      </c>
      <c r="H401" s="5" t="s">
        <v>92</v>
      </c>
      <c r="I401" s="1">
        <v>50</v>
      </c>
      <c r="J401" s="4">
        <v>34</v>
      </c>
      <c r="K401" s="1">
        <v>63.33</v>
      </c>
      <c r="L401" s="1">
        <f t="shared" si="37"/>
        <v>13.329999999999998</v>
      </c>
      <c r="M401" s="1">
        <f t="shared" si="38"/>
        <v>6372.61</v>
      </c>
    </row>
    <row r="402" spans="1:13" x14ac:dyDescent="0.25">
      <c r="A402" s="6">
        <v>44147</v>
      </c>
      <c r="B402" t="s">
        <v>131</v>
      </c>
      <c r="C402" s="5" t="s">
        <v>2</v>
      </c>
      <c r="D402" s="5" t="s">
        <v>56</v>
      </c>
      <c r="E402" s="5" t="s">
        <v>22</v>
      </c>
      <c r="F402" s="5" t="s">
        <v>1</v>
      </c>
      <c r="G402" s="3">
        <f t="shared" si="36"/>
        <v>2.9411764705882353E-2</v>
      </c>
      <c r="H402" s="5" t="s">
        <v>87</v>
      </c>
      <c r="I402" s="1">
        <v>50</v>
      </c>
      <c r="J402" s="4">
        <v>34</v>
      </c>
      <c r="K402" s="1">
        <v>0</v>
      </c>
      <c r="L402" s="1">
        <f t="shared" si="37"/>
        <v>-50</v>
      </c>
      <c r="M402" s="1">
        <f t="shared" si="38"/>
        <v>6322.61</v>
      </c>
    </row>
    <row r="403" spans="1:13" x14ac:dyDescent="0.25">
      <c r="A403" s="6">
        <v>44147</v>
      </c>
      <c r="B403" t="s">
        <v>114</v>
      </c>
      <c r="C403" s="5" t="s">
        <v>2</v>
      </c>
      <c r="D403" s="5" t="s">
        <v>56</v>
      </c>
      <c r="E403" s="5" t="s">
        <v>3</v>
      </c>
      <c r="F403" s="5" t="s">
        <v>1</v>
      </c>
      <c r="G403" s="3">
        <f t="shared" si="36"/>
        <v>5.681818181818182E-3</v>
      </c>
      <c r="H403" s="5" t="s">
        <v>285</v>
      </c>
      <c r="I403" s="1">
        <v>20</v>
      </c>
      <c r="J403" s="4">
        <v>176</v>
      </c>
      <c r="K403" s="1">
        <v>0</v>
      </c>
      <c r="L403" s="1">
        <f t="shared" si="37"/>
        <v>-20</v>
      </c>
      <c r="M403" s="1">
        <f t="shared" si="38"/>
        <v>6302.61</v>
      </c>
    </row>
    <row r="404" spans="1:13" x14ac:dyDescent="0.25">
      <c r="A404" s="6">
        <v>44147</v>
      </c>
      <c r="B404" t="s">
        <v>330</v>
      </c>
      <c r="C404" s="5" t="s">
        <v>2</v>
      </c>
      <c r="D404" s="5" t="s">
        <v>56</v>
      </c>
      <c r="E404" s="5" t="s">
        <v>280</v>
      </c>
      <c r="F404" s="5" t="s">
        <v>1</v>
      </c>
      <c r="G404" s="3">
        <f t="shared" si="36"/>
        <v>3.4482758620689655E-2</v>
      </c>
      <c r="H404" s="5" t="s">
        <v>138</v>
      </c>
      <c r="I404" s="1">
        <v>50</v>
      </c>
      <c r="J404" s="4">
        <v>29</v>
      </c>
      <c r="K404" s="1">
        <v>0</v>
      </c>
      <c r="L404" s="1">
        <f t="shared" si="37"/>
        <v>-50</v>
      </c>
      <c r="M404" s="1">
        <f t="shared" si="38"/>
        <v>6252.61</v>
      </c>
    </row>
    <row r="405" spans="1:13" x14ac:dyDescent="0.25">
      <c r="A405" s="6">
        <v>44147</v>
      </c>
      <c r="B405" t="s">
        <v>210</v>
      </c>
      <c r="C405" s="5" t="s">
        <v>2</v>
      </c>
      <c r="D405" s="5" t="s">
        <v>56</v>
      </c>
      <c r="E405" s="5" t="s">
        <v>20</v>
      </c>
      <c r="F405" s="5" t="s">
        <v>1</v>
      </c>
      <c r="G405" s="3">
        <f t="shared" si="36"/>
        <v>7.9365079365079361E-3</v>
      </c>
      <c r="H405" s="5" t="s">
        <v>116</v>
      </c>
      <c r="I405" s="1">
        <v>20</v>
      </c>
      <c r="J405" s="4">
        <v>126</v>
      </c>
      <c r="K405" s="1">
        <v>0</v>
      </c>
      <c r="L405" s="1">
        <f t="shared" si="37"/>
        <v>-20</v>
      </c>
      <c r="M405" s="1">
        <f t="shared" si="38"/>
        <v>6232.61</v>
      </c>
    </row>
    <row r="406" spans="1:13" x14ac:dyDescent="0.25">
      <c r="A406" s="6">
        <v>44154</v>
      </c>
      <c r="B406" t="s">
        <v>109</v>
      </c>
      <c r="C406" s="5" t="s">
        <v>2</v>
      </c>
      <c r="D406" s="5" t="s">
        <v>172</v>
      </c>
      <c r="E406" s="5" t="s">
        <v>23</v>
      </c>
      <c r="F406" s="5" t="s">
        <v>1</v>
      </c>
      <c r="G406" s="3">
        <f t="shared" si="36"/>
        <v>1.4925373134328358E-2</v>
      </c>
      <c r="H406" s="5" t="s">
        <v>40</v>
      </c>
      <c r="I406" s="1">
        <v>50</v>
      </c>
      <c r="J406" s="4">
        <v>67</v>
      </c>
      <c r="K406" s="1">
        <v>0</v>
      </c>
      <c r="L406" s="1">
        <f t="shared" si="37"/>
        <v>-50</v>
      </c>
      <c r="M406" s="1">
        <f t="shared" si="38"/>
        <v>6182.61</v>
      </c>
    </row>
    <row r="407" spans="1:13" x14ac:dyDescent="0.25">
      <c r="A407" s="6">
        <v>44154</v>
      </c>
      <c r="B407" t="s">
        <v>255</v>
      </c>
      <c r="C407" s="5" t="s">
        <v>2</v>
      </c>
      <c r="D407" s="5" t="s">
        <v>172</v>
      </c>
      <c r="E407" s="5" t="s">
        <v>21</v>
      </c>
      <c r="F407" s="5" t="s">
        <v>1</v>
      </c>
      <c r="G407" s="3">
        <f t="shared" si="36"/>
        <v>1.098901098901099E-2</v>
      </c>
      <c r="H407" s="5" t="s">
        <v>304</v>
      </c>
      <c r="I407" s="1">
        <v>20</v>
      </c>
      <c r="J407" s="4">
        <v>91</v>
      </c>
      <c r="K407" s="1">
        <v>0</v>
      </c>
      <c r="L407" s="1">
        <f t="shared" si="37"/>
        <v>-20</v>
      </c>
      <c r="M407" s="1">
        <f t="shared" si="38"/>
        <v>6162.61</v>
      </c>
    </row>
    <row r="408" spans="1:13" x14ac:dyDescent="0.25">
      <c r="A408" s="6">
        <v>44154</v>
      </c>
      <c r="B408" t="s">
        <v>233</v>
      </c>
      <c r="C408" s="5" t="s">
        <v>2</v>
      </c>
      <c r="D408" s="5" t="s">
        <v>172</v>
      </c>
      <c r="E408" s="5" t="s">
        <v>22</v>
      </c>
      <c r="F408" s="5" t="s">
        <v>1</v>
      </c>
      <c r="G408" s="3">
        <f t="shared" si="36"/>
        <v>9.9009900990099011E-3</v>
      </c>
      <c r="H408" s="5" t="s">
        <v>40</v>
      </c>
      <c r="I408" s="1">
        <v>30</v>
      </c>
      <c r="J408" s="4">
        <v>101</v>
      </c>
      <c r="K408" s="1">
        <v>0</v>
      </c>
      <c r="L408" s="1">
        <f t="shared" si="37"/>
        <v>-30</v>
      </c>
      <c r="M408" s="1">
        <f t="shared" si="38"/>
        <v>6132.61</v>
      </c>
    </row>
    <row r="409" spans="1:13" x14ac:dyDescent="0.25">
      <c r="A409" s="6">
        <v>44154</v>
      </c>
      <c r="B409" t="s">
        <v>333</v>
      </c>
      <c r="C409" s="5" t="s">
        <v>2</v>
      </c>
      <c r="D409" s="5" t="s">
        <v>172</v>
      </c>
      <c r="E409" s="5" t="s">
        <v>17</v>
      </c>
      <c r="F409" s="5" t="s">
        <v>1</v>
      </c>
      <c r="G409" s="3">
        <f t="shared" si="36"/>
        <v>7.9365079365079361E-3</v>
      </c>
      <c r="H409" s="5" t="s">
        <v>125</v>
      </c>
      <c r="I409" s="1">
        <v>20</v>
      </c>
      <c r="J409" s="4">
        <v>126</v>
      </c>
      <c r="K409" s="1">
        <v>322.5</v>
      </c>
      <c r="L409" s="1">
        <f t="shared" si="37"/>
        <v>302.5</v>
      </c>
      <c r="M409" s="1">
        <f t="shared" si="38"/>
        <v>6435.11</v>
      </c>
    </row>
    <row r="410" spans="1:13" x14ac:dyDescent="0.25">
      <c r="A410" s="6">
        <v>44168</v>
      </c>
      <c r="B410" t="s">
        <v>334</v>
      </c>
      <c r="C410" s="5" t="s">
        <v>2</v>
      </c>
      <c r="D410" s="5" t="s">
        <v>169</v>
      </c>
      <c r="E410" s="5" t="s">
        <v>21</v>
      </c>
      <c r="F410" s="5" t="s">
        <v>1</v>
      </c>
      <c r="G410" s="3">
        <f t="shared" si="36"/>
        <v>2.9411764705882353E-2</v>
      </c>
      <c r="H410" s="5" t="s">
        <v>96</v>
      </c>
      <c r="I410" s="1">
        <v>50</v>
      </c>
      <c r="J410" s="4">
        <v>34</v>
      </c>
      <c r="K410" s="1">
        <v>0</v>
      </c>
      <c r="L410" s="1">
        <f t="shared" si="37"/>
        <v>-50</v>
      </c>
      <c r="M410" s="1">
        <f t="shared" si="38"/>
        <v>6385.11</v>
      </c>
    </row>
    <row r="411" spans="1:13" x14ac:dyDescent="0.25">
      <c r="A411" s="6">
        <v>44168</v>
      </c>
      <c r="B411" t="s">
        <v>210</v>
      </c>
      <c r="C411" s="5" t="s">
        <v>2</v>
      </c>
      <c r="D411" s="5" t="s">
        <v>169</v>
      </c>
      <c r="E411" s="5" t="s">
        <v>23</v>
      </c>
      <c r="F411" s="5" t="s">
        <v>1</v>
      </c>
      <c r="G411" s="3">
        <f t="shared" si="36"/>
        <v>1.6393442622950821E-2</v>
      </c>
      <c r="H411" s="5" t="s">
        <v>40</v>
      </c>
      <c r="I411" s="1">
        <v>40</v>
      </c>
      <c r="J411" s="4">
        <v>61</v>
      </c>
      <c r="K411" s="1">
        <v>0</v>
      </c>
      <c r="L411" s="1">
        <f t="shared" si="37"/>
        <v>-40</v>
      </c>
      <c r="M411" s="1">
        <f t="shared" si="38"/>
        <v>6345.11</v>
      </c>
    </row>
    <row r="412" spans="1:13" x14ac:dyDescent="0.25">
      <c r="A412" s="6">
        <v>44168</v>
      </c>
      <c r="B412" t="s">
        <v>85</v>
      </c>
      <c r="C412" s="5" t="s">
        <v>2</v>
      </c>
      <c r="D412" s="5" t="s">
        <v>169</v>
      </c>
      <c r="E412" s="5" t="s">
        <v>21</v>
      </c>
      <c r="F412" s="5" t="s">
        <v>1</v>
      </c>
      <c r="G412" s="3">
        <f t="shared" si="36"/>
        <v>1.2345679012345678E-2</v>
      </c>
      <c r="H412" s="5" t="s">
        <v>70</v>
      </c>
      <c r="I412" s="1">
        <v>20</v>
      </c>
      <c r="J412" s="4">
        <v>81</v>
      </c>
      <c r="K412" s="1">
        <v>0</v>
      </c>
      <c r="L412" s="1">
        <f t="shared" si="37"/>
        <v>-20</v>
      </c>
      <c r="M412" s="1">
        <f t="shared" si="38"/>
        <v>6325.11</v>
      </c>
    </row>
    <row r="413" spans="1:13" x14ac:dyDescent="0.25">
      <c r="A413" s="6">
        <v>44168</v>
      </c>
      <c r="B413" t="s">
        <v>317</v>
      </c>
      <c r="C413" s="5" t="s">
        <v>2</v>
      </c>
      <c r="D413" s="5" t="s">
        <v>169</v>
      </c>
      <c r="E413" s="5" t="s">
        <v>21</v>
      </c>
      <c r="F413" s="5" t="s">
        <v>1</v>
      </c>
      <c r="G413" s="3">
        <f t="shared" si="36"/>
        <v>7.9365079365079361E-3</v>
      </c>
      <c r="H413" s="5" t="s">
        <v>40</v>
      </c>
      <c r="I413" s="1">
        <v>15</v>
      </c>
      <c r="J413" s="4">
        <v>126</v>
      </c>
      <c r="K413" s="1">
        <v>0</v>
      </c>
      <c r="L413" s="1">
        <f t="shared" si="37"/>
        <v>-15</v>
      </c>
      <c r="M413" s="1">
        <f t="shared" si="38"/>
        <v>6310.11</v>
      </c>
    </row>
    <row r="414" spans="1:13" x14ac:dyDescent="0.25">
      <c r="A414" s="6">
        <v>44168</v>
      </c>
      <c r="B414" t="s">
        <v>131</v>
      </c>
      <c r="C414" s="5" t="s">
        <v>2</v>
      </c>
      <c r="D414" s="5" t="s">
        <v>169</v>
      </c>
      <c r="E414" s="5" t="s">
        <v>280</v>
      </c>
      <c r="F414" s="5" t="s">
        <v>1</v>
      </c>
      <c r="G414" s="3">
        <f t="shared" si="36"/>
        <v>4.3478260869565216E-2</v>
      </c>
      <c r="H414" s="5" t="s">
        <v>104</v>
      </c>
      <c r="I414" s="1">
        <v>50</v>
      </c>
      <c r="J414" s="4">
        <v>23</v>
      </c>
      <c r="K414" s="1">
        <v>0</v>
      </c>
      <c r="L414" s="1">
        <f t="shared" si="37"/>
        <v>-50</v>
      </c>
      <c r="M414" s="1">
        <f t="shared" si="38"/>
        <v>6260.11</v>
      </c>
    </row>
    <row r="415" spans="1:13" x14ac:dyDescent="0.25">
      <c r="A415" s="6">
        <v>44175</v>
      </c>
      <c r="B415" t="s">
        <v>335</v>
      </c>
      <c r="C415" s="5" t="s">
        <v>2</v>
      </c>
      <c r="D415" s="5" t="s">
        <v>336</v>
      </c>
      <c r="E415" s="5" t="s">
        <v>3</v>
      </c>
      <c r="F415" s="5" t="s">
        <v>1</v>
      </c>
      <c r="G415" s="3">
        <f t="shared" si="36"/>
        <v>6.6666666666666666E-2</v>
      </c>
      <c r="H415" s="5" t="s">
        <v>92</v>
      </c>
      <c r="I415" s="1">
        <v>40</v>
      </c>
      <c r="J415" s="4">
        <v>15</v>
      </c>
      <c r="K415" s="1">
        <v>0</v>
      </c>
      <c r="L415" s="1">
        <f t="shared" si="37"/>
        <v>-40</v>
      </c>
      <c r="M415" s="1">
        <f t="shared" si="38"/>
        <v>6220.11</v>
      </c>
    </row>
    <row r="416" spans="1:13" x14ac:dyDescent="0.25">
      <c r="A416" s="6">
        <v>44175</v>
      </c>
      <c r="B416" t="s">
        <v>337</v>
      </c>
      <c r="C416" s="5" t="s">
        <v>2</v>
      </c>
      <c r="D416" s="5" t="s">
        <v>336</v>
      </c>
      <c r="E416" s="5" t="s">
        <v>20</v>
      </c>
      <c r="F416" s="5" t="s">
        <v>1</v>
      </c>
      <c r="G416" s="3">
        <f t="shared" si="36"/>
        <v>2.7777777777777776E-2</v>
      </c>
      <c r="H416" s="5" t="s">
        <v>86</v>
      </c>
      <c r="I416" s="1">
        <v>40</v>
      </c>
      <c r="J416" s="4">
        <v>36</v>
      </c>
      <c r="K416" s="1">
        <v>130</v>
      </c>
      <c r="L416" s="1">
        <f t="shared" si="37"/>
        <v>90</v>
      </c>
      <c r="M416" s="1">
        <f t="shared" si="38"/>
        <v>6310.11</v>
      </c>
    </row>
    <row r="417" spans="1:13" x14ac:dyDescent="0.25">
      <c r="A417" s="6">
        <v>44203</v>
      </c>
      <c r="B417" t="s">
        <v>151</v>
      </c>
      <c r="C417" s="5" t="s">
        <v>2</v>
      </c>
      <c r="D417" s="5" t="s">
        <v>182</v>
      </c>
      <c r="E417" s="5" t="s">
        <v>282</v>
      </c>
      <c r="F417" s="5" t="s">
        <v>1</v>
      </c>
      <c r="G417" s="3">
        <f t="shared" si="36"/>
        <v>1.9607843137254902E-2</v>
      </c>
      <c r="H417" s="5" t="s">
        <v>96</v>
      </c>
      <c r="I417" s="1">
        <v>40</v>
      </c>
      <c r="J417" s="4">
        <v>51</v>
      </c>
      <c r="K417" s="1">
        <v>0</v>
      </c>
      <c r="L417" s="1">
        <f t="shared" si="37"/>
        <v>-40</v>
      </c>
      <c r="M417" s="1">
        <f t="shared" si="38"/>
        <v>6270.11</v>
      </c>
    </row>
    <row r="418" spans="1:13" x14ac:dyDescent="0.25">
      <c r="A418" s="6">
        <v>44203</v>
      </c>
      <c r="B418" t="s">
        <v>210</v>
      </c>
      <c r="C418" s="5" t="s">
        <v>2</v>
      </c>
      <c r="D418" s="5" t="s">
        <v>182</v>
      </c>
      <c r="E418" s="5" t="s">
        <v>20</v>
      </c>
      <c r="F418" s="5" t="s">
        <v>1</v>
      </c>
      <c r="G418" s="3">
        <f t="shared" si="36"/>
        <v>9.9009900990099011E-3</v>
      </c>
      <c r="H418" s="5" t="s">
        <v>96</v>
      </c>
      <c r="I418" s="1">
        <v>20</v>
      </c>
      <c r="J418" s="4">
        <v>101</v>
      </c>
      <c r="K418" s="1">
        <v>0</v>
      </c>
      <c r="L418" s="1">
        <f t="shared" si="37"/>
        <v>-20</v>
      </c>
      <c r="M418" s="1">
        <f t="shared" si="38"/>
        <v>6250.11</v>
      </c>
    </row>
    <row r="419" spans="1:13" x14ac:dyDescent="0.25">
      <c r="A419" s="6">
        <v>44203</v>
      </c>
      <c r="B419" t="s">
        <v>263</v>
      </c>
      <c r="C419" s="5" t="s">
        <v>2</v>
      </c>
      <c r="D419" s="5" t="s">
        <v>182</v>
      </c>
      <c r="E419" s="5" t="s">
        <v>20</v>
      </c>
      <c r="F419" s="5" t="s">
        <v>1</v>
      </c>
      <c r="G419" s="3">
        <f t="shared" si="36"/>
        <v>7.9365079365079361E-3</v>
      </c>
      <c r="H419" s="5" t="s">
        <v>187</v>
      </c>
      <c r="I419" s="1">
        <v>20</v>
      </c>
      <c r="J419" s="4">
        <v>126</v>
      </c>
      <c r="K419" s="1">
        <v>0</v>
      </c>
      <c r="L419" s="1">
        <f t="shared" si="37"/>
        <v>-20</v>
      </c>
      <c r="M419" s="1">
        <f t="shared" si="38"/>
        <v>6230.11</v>
      </c>
    </row>
    <row r="420" spans="1:13" x14ac:dyDescent="0.25">
      <c r="A420" s="6">
        <v>44203</v>
      </c>
      <c r="B420" t="s">
        <v>109</v>
      </c>
      <c r="C420" s="5" t="s">
        <v>2</v>
      </c>
      <c r="D420" s="5" t="s">
        <v>182</v>
      </c>
      <c r="E420" s="5" t="s">
        <v>23</v>
      </c>
      <c r="F420" s="5" t="s">
        <v>1</v>
      </c>
      <c r="G420" s="3">
        <f t="shared" si="36"/>
        <v>7.9365079365079361E-3</v>
      </c>
      <c r="H420" s="5" t="s">
        <v>47</v>
      </c>
      <c r="I420" s="1">
        <v>20</v>
      </c>
      <c r="J420" s="4">
        <v>126</v>
      </c>
      <c r="K420" s="1">
        <v>0</v>
      </c>
      <c r="L420" s="1">
        <f t="shared" si="37"/>
        <v>-20</v>
      </c>
      <c r="M420" s="1">
        <f t="shared" si="38"/>
        <v>6210.11</v>
      </c>
    </row>
    <row r="421" spans="1:13" x14ac:dyDescent="0.25">
      <c r="A421" s="6">
        <v>44203</v>
      </c>
      <c r="B421" t="s">
        <v>64</v>
      </c>
      <c r="C421" s="5" t="s">
        <v>2</v>
      </c>
      <c r="D421" s="5" t="s">
        <v>182</v>
      </c>
      <c r="E421" s="5" t="s">
        <v>3</v>
      </c>
      <c r="F421" s="5" t="s">
        <v>1</v>
      </c>
      <c r="G421" s="3">
        <f t="shared" si="36"/>
        <v>1.9607843137254902E-2</v>
      </c>
      <c r="H421" s="5" t="s">
        <v>96</v>
      </c>
      <c r="I421" s="1">
        <v>40</v>
      </c>
      <c r="J421" s="4">
        <v>51</v>
      </c>
      <c r="K421" s="1">
        <v>0</v>
      </c>
      <c r="L421" s="1">
        <f t="shared" si="37"/>
        <v>-40</v>
      </c>
      <c r="M421" s="1">
        <f t="shared" si="38"/>
        <v>6170.11</v>
      </c>
    </row>
    <row r="422" spans="1:13" x14ac:dyDescent="0.25">
      <c r="A422" s="6">
        <v>44203</v>
      </c>
      <c r="B422" t="s">
        <v>296</v>
      </c>
      <c r="C422" s="5" t="s">
        <v>2</v>
      </c>
      <c r="D422" s="5" t="s">
        <v>182</v>
      </c>
      <c r="E422" s="5" t="s">
        <v>338</v>
      </c>
      <c r="F422" s="5" t="s">
        <v>1</v>
      </c>
      <c r="G422" s="3">
        <f t="shared" si="36"/>
        <v>1.4925373134328358E-2</v>
      </c>
      <c r="H422" s="5" t="s">
        <v>187</v>
      </c>
      <c r="I422" s="1">
        <v>30</v>
      </c>
      <c r="J422" s="4">
        <v>67</v>
      </c>
      <c r="K422" s="1">
        <v>0</v>
      </c>
      <c r="L422" s="1">
        <f t="shared" si="37"/>
        <v>-30</v>
      </c>
      <c r="M422" s="1">
        <f t="shared" si="38"/>
        <v>6140.11</v>
      </c>
    </row>
    <row r="423" spans="1:13" x14ac:dyDescent="0.25">
      <c r="A423" s="6">
        <v>44210</v>
      </c>
      <c r="B423" t="s">
        <v>58</v>
      </c>
      <c r="C423" s="5" t="s">
        <v>2</v>
      </c>
      <c r="D423" s="5" t="s">
        <v>185</v>
      </c>
      <c r="E423" s="5" t="s">
        <v>22</v>
      </c>
      <c r="F423" s="5" t="s">
        <v>1</v>
      </c>
      <c r="G423" s="3">
        <f t="shared" si="36"/>
        <v>3.4482758620689655E-2</v>
      </c>
      <c r="H423" s="5" t="s">
        <v>164</v>
      </c>
      <c r="I423" s="1">
        <v>50</v>
      </c>
      <c r="J423" s="4">
        <v>29</v>
      </c>
      <c r="K423" s="1">
        <v>0</v>
      </c>
      <c r="L423" s="1">
        <f t="shared" ref="L423:L439" si="39">K423-I423</f>
        <v>-50</v>
      </c>
      <c r="M423" s="1">
        <f t="shared" ref="M423:M487" si="40">M422+L423</f>
        <v>6090.11</v>
      </c>
    </row>
    <row r="424" spans="1:13" x14ac:dyDescent="0.25">
      <c r="A424" s="6">
        <v>44210</v>
      </c>
      <c r="B424" t="s">
        <v>197</v>
      </c>
      <c r="C424" s="5" t="s">
        <v>2</v>
      </c>
      <c r="D424" s="5" t="s">
        <v>185</v>
      </c>
      <c r="E424" s="5" t="s">
        <v>18</v>
      </c>
      <c r="F424" s="5" t="s">
        <v>1</v>
      </c>
      <c r="G424" s="3">
        <f t="shared" si="36"/>
        <v>2.7777777777777776E-2</v>
      </c>
      <c r="H424" s="5" t="s">
        <v>47</v>
      </c>
      <c r="I424" s="1">
        <v>50</v>
      </c>
      <c r="J424" s="4">
        <v>36</v>
      </c>
      <c r="K424" s="1">
        <v>0</v>
      </c>
      <c r="L424" s="1">
        <f t="shared" si="39"/>
        <v>-50</v>
      </c>
      <c r="M424" s="1">
        <f t="shared" si="40"/>
        <v>6040.11</v>
      </c>
    </row>
    <row r="425" spans="1:13" x14ac:dyDescent="0.25">
      <c r="A425" s="6">
        <v>44210</v>
      </c>
      <c r="B425" t="s">
        <v>279</v>
      </c>
      <c r="C425" s="5" t="s">
        <v>2</v>
      </c>
      <c r="D425" s="5" t="s">
        <v>185</v>
      </c>
      <c r="E425" s="5" t="s">
        <v>3</v>
      </c>
      <c r="F425" s="5" t="s">
        <v>1</v>
      </c>
      <c r="G425" s="3">
        <f t="shared" si="36"/>
        <v>9.0090090090090089E-3</v>
      </c>
      <c r="H425" s="5" t="s">
        <v>40</v>
      </c>
      <c r="I425" s="1">
        <v>20</v>
      </c>
      <c r="J425" s="4">
        <v>111</v>
      </c>
      <c r="K425" s="1">
        <v>0</v>
      </c>
      <c r="L425" s="1">
        <f t="shared" si="39"/>
        <v>-20</v>
      </c>
      <c r="M425" s="1">
        <f t="shared" si="40"/>
        <v>6020.11</v>
      </c>
    </row>
    <row r="426" spans="1:13" x14ac:dyDescent="0.25">
      <c r="A426" s="6">
        <v>44210</v>
      </c>
      <c r="B426" t="s">
        <v>291</v>
      </c>
      <c r="C426" s="5" t="s">
        <v>2</v>
      </c>
      <c r="D426" s="5" t="s">
        <v>185</v>
      </c>
      <c r="E426" s="5" t="s">
        <v>23</v>
      </c>
      <c r="F426" s="5" t="s">
        <v>1</v>
      </c>
      <c r="G426" s="3">
        <f t="shared" si="36"/>
        <v>7.9365079365079361E-3</v>
      </c>
      <c r="H426" s="5" t="s">
        <v>40</v>
      </c>
      <c r="I426" s="1">
        <v>20</v>
      </c>
      <c r="J426" s="4">
        <v>126</v>
      </c>
      <c r="K426" s="1">
        <v>0</v>
      </c>
      <c r="L426" s="1">
        <f t="shared" si="39"/>
        <v>-20</v>
      </c>
      <c r="M426" s="1">
        <f t="shared" si="40"/>
        <v>6000.11</v>
      </c>
    </row>
    <row r="427" spans="1:13" x14ac:dyDescent="0.25">
      <c r="A427" s="6">
        <v>44210</v>
      </c>
      <c r="B427" t="s">
        <v>317</v>
      </c>
      <c r="C427" s="5" t="s">
        <v>2</v>
      </c>
      <c r="D427" s="5" t="s">
        <v>185</v>
      </c>
      <c r="E427" s="5" t="s">
        <v>23</v>
      </c>
      <c r="F427" s="5" t="s">
        <v>1</v>
      </c>
      <c r="G427" s="3">
        <f t="shared" si="36"/>
        <v>5.681818181818182E-3</v>
      </c>
      <c r="H427" s="5" t="s">
        <v>35</v>
      </c>
      <c r="I427" s="1">
        <v>20</v>
      </c>
      <c r="J427" s="4">
        <v>176</v>
      </c>
      <c r="K427" s="1">
        <v>0</v>
      </c>
      <c r="L427" s="1">
        <f t="shared" si="39"/>
        <v>-20</v>
      </c>
      <c r="M427" s="1">
        <f t="shared" si="40"/>
        <v>5980.11</v>
      </c>
    </row>
    <row r="428" spans="1:13" x14ac:dyDescent="0.25">
      <c r="A428" s="6">
        <v>44210</v>
      </c>
      <c r="B428" t="s">
        <v>339</v>
      </c>
      <c r="C428" s="5" t="s">
        <v>2</v>
      </c>
      <c r="D428" s="5" t="s">
        <v>185</v>
      </c>
      <c r="E428" s="5" t="s">
        <v>3</v>
      </c>
      <c r="F428" s="5" t="s">
        <v>1</v>
      </c>
      <c r="G428" s="3">
        <f t="shared" si="36"/>
        <v>4.4247787610619468E-3</v>
      </c>
      <c r="H428" s="5" t="s">
        <v>150</v>
      </c>
      <c r="I428" s="1">
        <v>15</v>
      </c>
      <c r="J428" s="4">
        <v>226</v>
      </c>
      <c r="K428" s="1">
        <v>0</v>
      </c>
      <c r="L428" s="1">
        <f t="shared" si="39"/>
        <v>-15</v>
      </c>
      <c r="M428" s="1">
        <f t="shared" si="40"/>
        <v>5965.11</v>
      </c>
    </row>
    <row r="429" spans="1:13" x14ac:dyDescent="0.25">
      <c r="A429" s="6">
        <v>44217</v>
      </c>
      <c r="B429" t="s">
        <v>184</v>
      </c>
      <c r="C429" s="5" t="s">
        <v>2</v>
      </c>
      <c r="D429" s="5" t="s">
        <v>278</v>
      </c>
      <c r="E429" s="5" t="s">
        <v>20</v>
      </c>
      <c r="F429" s="5" t="s">
        <v>1</v>
      </c>
      <c r="G429" s="3">
        <f t="shared" si="36"/>
        <v>1.9607843137254902E-2</v>
      </c>
      <c r="H429" s="5" t="s">
        <v>40</v>
      </c>
      <c r="I429" s="1">
        <v>50</v>
      </c>
      <c r="J429" s="4">
        <v>51</v>
      </c>
      <c r="K429" s="1">
        <v>0</v>
      </c>
      <c r="L429" s="1">
        <f t="shared" si="39"/>
        <v>-50</v>
      </c>
      <c r="M429" s="1">
        <f t="shared" si="40"/>
        <v>5915.11</v>
      </c>
    </row>
    <row r="430" spans="1:13" x14ac:dyDescent="0.25">
      <c r="A430" s="6">
        <v>44217</v>
      </c>
      <c r="B430" t="s">
        <v>273</v>
      </c>
      <c r="C430" s="5" t="s">
        <v>2</v>
      </c>
      <c r="D430" s="5" t="s">
        <v>278</v>
      </c>
      <c r="E430" s="5" t="s">
        <v>20</v>
      </c>
      <c r="F430" s="5" t="s">
        <v>1</v>
      </c>
      <c r="G430" s="3">
        <f t="shared" si="36"/>
        <v>1.098901098901099E-2</v>
      </c>
      <c r="H430" s="5" t="s">
        <v>342</v>
      </c>
      <c r="I430" s="1">
        <v>30</v>
      </c>
      <c r="J430" s="4">
        <v>91</v>
      </c>
      <c r="K430" s="1">
        <v>0</v>
      </c>
      <c r="L430" s="1">
        <f t="shared" si="39"/>
        <v>-30</v>
      </c>
      <c r="M430" s="1">
        <f t="shared" si="40"/>
        <v>5885.11</v>
      </c>
    </row>
    <row r="431" spans="1:13" x14ac:dyDescent="0.25">
      <c r="A431" s="6">
        <v>44217</v>
      </c>
      <c r="B431" t="s">
        <v>281</v>
      </c>
      <c r="C431" s="5" t="s">
        <v>2</v>
      </c>
      <c r="D431" s="5" t="s">
        <v>278</v>
      </c>
      <c r="E431" s="5" t="s">
        <v>3</v>
      </c>
      <c r="F431" s="5" t="s">
        <v>1</v>
      </c>
      <c r="G431" s="3">
        <f t="shared" si="36"/>
        <v>9.0090090090090089E-3</v>
      </c>
      <c r="H431" s="5" t="s">
        <v>163</v>
      </c>
      <c r="I431" s="1">
        <v>20</v>
      </c>
      <c r="J431" s="4">
        <v>111</v>
      </c>
      <c r="K431" s="1">
        <v>0</v>
      </c>
      <c r="L431" s="1">
        <f t="shared" si="39"/>
        <v>-20</v>
      </c>
      <c r="M431" s="1">
        <f t="shared" si="40"/>
        <v>5865.11</v>
      </c>
    </row>
    <row r="432" spans="1:13" x14ac:dyDescent="0.25">
      <c r="A432" s="6">
        <v>44217</v>
      </c>
      <c r="B432" t="s">
        <v>333</v>
      </c>
      <c r="C432" s="5" t="s">
        <v>2</v>
      </c>
      <c r="D432" s="5" t="s">
        <v>278</v>
      </c>
      <c r="E432" s="5" t="s">
        <v>18</v>
      </c>
      <c r="F432" s="5" t="s">
        <v>1</v>
      </c>
      <c r="G432" s="3">
        <f t="shared" si="36"/>
        <v>6.6225165562913907E-3</v>
      </c>
      <c r="H432" s="5" t="s">
        <v>221</v>
      </c>
      <c r="I432" s="1">
        <v>20</v>
      </c>
      <c r="J432" s="4">
        <v>151</v>
      </c>
      <c r="K432" s="1">
        <v>0</v>
      </c>
      <c r="L432" s="1">
        <f t="shared" si="39"/>
        <v>-20</v>
      </c>
      <c r="M432" s="1">
        <f t="shared" si="40"/>
        <v>5845.11</v>
      </c>
    </row>
    <row r="433" spans="1:13" x14ac:dyDescent="0.25">
      <c r="A433" s="6">
        <v>44217</v>
      </c>
      <c r="B433" t="s">
        <v>340</v>
      </c>
      <c r="C433" s="5" t="s">
        <v>2</v>
      </c>
      <c r="D433" s="5" t="s">
        <v>278</v>
      </c>
      <c r="E433" s="5" t="s">
        <v>282</v>
      </c>
      <c r="F433" s="5" t="s">
        <v>1</v>
      </c>
      <c r="G433" s="3">
        <f t="shared" si="36"/>
        <v>0.01</v>
      </c>
      <c r="H433" s="5" t="s">
        <v>132</v>
      </c>
      <c r="I433" s="1">
        <v>20</v>
      </c>
      <c r="J433" s="4">
        <v>100</v>
      </c>
      <c r="K433" s="1">
        <v>0</v>
      </c>
      <c r="L433" s="1">
        <f t="shared" si="39"/>
        <v>-20</v>
      </c>
      <c r="M433" s="1">
        <f t="shared" si="40"/>
        <v>5825.11</v>
      </c>
    </row>
    <row r="434" spans="1:13" x14ac:dyDescent="0.25">
      <c r="A434" s="6">
        <v>44217</v>
      </c>
      <c r="B434" t="s">
        <v>186</v>
      </c>
      <c r="C434" s="5" t="s">
        <v>2</v>
      </c>
      <c r="D434" s="5" t="s">
        <v>278</v>
      </c>
      <c r="E434" s="5" t="s">
        <v>22</v>
      </c>
      <c r="F434" s="5" t="s">
        <v>1</v>
      </c>
      <c r="G434" s="3">
        <f t="shared" si="36"/>
        <v>1.2987012987012988E-2</v>
      </c>
      <c r="H434" s="5" t="s">
        <v>147</v>
      </c>
      <c r="I434" s="1">
        <v>30</v>
      </c>
      <c r="J434" s="4">
        <v>77</v>
      </c>
      <c r="K434" s="1">
        <v>0</v>
      </c>
      <c r="L434" s="1">
        <f t="shared" si="39"/>
        <v>-30</v>
      </c>
      <c r="M434" s="1">
        <f t="shared" si="40"/>
        <v>5795.11</v>
      </c>
    </row>
    <row r="435" spans="1:13" x14ac:dyDescent="0.25">
      <c r="A435" s="6">
        <v>44217</v>
      </c>
      <c r="B435" t="s">
        <v>341</v>
      </c>
      <c r="C435" s="5" t="s">
        <v>2</v>
      </c>
      <c r="D435" s="5" t="s">
        <v>278</v>
      </c>
      <c r="E435" s="5" t="s">
        <v>282</v>
      </c>
      <c r="F435" s="5" t="s">
        <v>1</v>
      </c>
      <c r="G435" s="3">
        <f t="shared" si="36"/>
        <v>3.4482758620689655E-2</v>
      </c>
      <c r="H435" s="5" t="s">
        <v>86</v>
      </c>
      <c r="I435" s="1">
        <v>50</v>
      </c>
      <c r="J435" s="4">
        <v>29</v>
      </c>
      <c r="K435" s="1">
        <v>165</v>
      </c>
      <c r="L435" s="1">
        <f t="shared" si="39"/>
        <v>115</v>
      </c>
      <c r="M435" s="1">
        <f t="shared" si="40"/>
        <v>5910.11</v>
      </c>
    </row>
    <row r="436" spans="1:13" x14ac:dyDescent="0.25">
      <c r="A436" s="6">
        <v>44224</v>
      </c>
      <c r="B436" t="s">
        <v>49</v>
      </c>
      <c r="C436" s="5" t="s">
        <v>2</v>
      </c>
      <c r="D436" s="5" t="s">
        <v>193</v>
      </c>
      <c r="E436" s="5" t="s">
        <v>22</v>
      </c>
      <c r="F436" s="5" t="s">
        <v>1</v>
      </c>
      <c r="G436" s="3">
        <f t="shared" si="36"/>
        <v>3.8461538461538464E-2</v>
      </c>
      <c r="H436" s="5" t="s">
        <v>25</v>
      </c>
      <c r="I436" s="1">
        <v>50</v>
      </c>
      <c r="J436" s="4">
        <v>26</v>
      </c>
      <c r="K436" s="1">
        <v>800</v>
      </c>
      <c r="L436" s="1">
        <f t="shared" si="39"/>
        <v>750</v>
      </c>
      <c r="M436" s="1">
        <f t="shared" si="40"/>
        <v>6660.11</v>
      </c>
    </row>
    <row r="437" spans="1:13" x14ac:dyDescent="0.25">
      <c r="A437" s="6">
        <v>44224</v>
      </c>
      <c r="B437" t="s">
        <v>129</v>
      </c>
      <c r="C437" s="5" t="s">
        <v>2</v>
      </c>
      <c r="D437" s="5" t="s">
        <v>193</v>
      </c>
      <c r="E437" s="5" t="s">
        <v>22</v>
      </c>
      <c r="F437" s="5" t="s">
        <v>1</v>
      </c>
      <c r="G437" s="3">
        <f t="shared" ref="G437:G500" si="41">1/J437</f>
        <v>1.6393442622950821E-2</v>
      </c>
      <c r="H437" s="5" t="s">
        <v>40</v>
      </c>
      <c r="I437" s="1">
        <v>40</v>
      </c>
      <c r="J437" s="4">
        <v>61</v>
      </c>
      <c r="K437" s="1">
        <v>0</v>
      </c>
      <c r="L437" s="1">
        <f t="shared" si="39"/>
        <v>-40</v>
      </c>
      <c r="M437" s="1">
        <f t="shared" si="40"/>
        <v>6620.11</v>
      </c>
    </row>
    <row r="438" spans="1:13" x14ac:dyDescent="0.25">
      <c r="A438" s="6">
        <v>44224</v>
      </c>
      <c r="B438" t="s">
        <v>216</v>
      </c>
      <c r="C438" s="5" t="s">
        <v>2</v>
      </c>
      <c r="D438" s="5" t="s">
        <v>193</v>
      </c>
      <c r="E438" s="5" t="s">
        <v>3</v>
      </c>
      <c r="F438" s="5" t="s">
        <v>1</v>
      </c>
      <c r="G438" s="3">
        <f t="shared" si="41"/>
        <v>1.4925373134328358E-2</v>
      </c>
      <c r="H438" s="5" t="s">
        <v>31</v>
      </c>
      <c r="I438" s="1">
        <v>40</v>
      </c>
      <c r="J438" s="4">
        <v>67</v>
      </c>
      <c r="K438" s="1">
        <v>0</v>
      </c>
      <c r="L438" s="1">
        <f t="shared" si="39"/>
        <v>-40</v>
      </c>
      <c r="M438" s="1">
        <f t="shared" si="40"/>
        <v>6580.11</v>
      </c>
    </row>
    <row r="439" spans="1:13" x14ac:dyDescent="0.25">
      <c r="A439" s="6">
        <v>44224</v>
      </c>
      <c r="B439" t="s">
        <v>28</v>
      </c>
      <c r="C439" s="5" t="s">
        <v>2</v>
      </c>
      <c r="D439" s="5" t="s">
        <v>193</v>
      </c>
      <c r="E439" s="5" t="s">
        <v>22</v>
      </c>
      <c r="F439" s="5" t="s">
        <v>1</v>
      </c>
      <c r="G439" s="3">
        <f t="shared" si="41"/>
        <v>7.9365079365079361E-3</v>
      </c>
      <c r="H439" s="5" t="s">
        <v>71</v>
      </c>
      <c r="I439" s="1">
        <v>20</v>
      </c>
      <c r="J439" s="4">
        <v>126</v>
      </c>
      <c r="K439" s="1">
        <v>0</v>
      </c>
      <c r="L439" s="1">
        <f t="shared" si="39"/>
        <v>-20</v>
      </c>
      <c r="M439" s="1">
        <f t="shared" si="40"/>
        <v>6560.11</v>
      </c>
    </row>
    <row r="440" spans="1:13" x14ac:dyDescent="0.25">
      <c r="A440" s="6">
        <v>44224</v>
      </c>
      <c r="B440" t="s">
        <v>291</v>
      </c>
      <c r="C440" s="5" t="s">
        <v>2</v>
      </c>
      <c r="D440" s="5" t="s">
        <v>193</v>
      </c>
      <c r="E440" s="5" t="s">
        <v>20</v>
      </c>
      <c r="F440" s="5" t="s">
        <v>1</v>
      </c>
      <c r="G440" s="3">
        <f t="shared" si="41"/>
        <v>9.9009900990099011E-3</v>
      </c>
      <c r="H440" s="5" t="s">
        <v>60</v>
      </c>
      <c r="I440" s="1">
        <v>20</v>
      </c>
      <c r="J440" s="4">
        <v>101</v>
      </c>
      <c r="K440" s="1">
        <v>0</v>
      </c>
      <c r="L440" s="1">
        <f t="shared" ref="L440:L491" si="42">K440-I440</f>
        <v>-20</v>
      </c>
      <c r="M440" s="1">
        <f t="shared" si="40"/>
        <v>6540.11</v>
      </c>
    </row>
    <row r="441" spans="1:13" x14ac:dyDescent="0.25">
      <c r="A441" s="6">
        <v>44231</v>
      </c>
      <c r="B441" t="s">
        <v>343</v>
      </c>
      <c r="C441" s="5" t="s">
        <v>2</v>
      </c>
      <c r="D441" s="5" t="s">
        <v>198</v>
      </c>
      <c r="E441" s="5" t="s">
        <v>22</v>
      </c>
      <c r="F441" s="5" t="s">
        <v>1</v>
      </c>
      <c r="G441" s="3">
        <f t="shared" si="41"/>
        <v>2.9411764705882353E-2</v>
      </c>
      <c r="H441" s="5" t="s">
        <v>96</v>
      </c>
      <c r="I441" s="1">
        <v>50</v>
      </c>
      <c r="J441" s="4">
        <v>34</v>
      </c>
      <c r="K441" s="1">
        <v>0</v>
      </c>
      <c r="L441" s="1">
        <f t="shared" si="42"/>
        <v>-50</v>
      </c>
      <c r="M441" s="1">
        <f t="shared" si="40"/>
        <v>6490.11</v>
      </c>
    </row>
    <row r="442" spans="1:13" x14ac:dyDescent="0.25">
      <c r="A442" s="6">
        <v>44231</v>
      </c>
      <c r="B442" t="s">
        <v>344</v>
      </c>
      <c r="C442" s="5" t="s">
        <v>2</v>
      </c>
      <c r="D442" s="5" t="s">
        <v>198</v>
      </c>
      <c r="E442" s="5" t="s">
        <v>19</v>
      </c>
      <c r="F442" s="5" t="s">
        <v>1</v>
      </c>
      <c r="G442" s="3">
        <f t="shared" si="41"/>
        <v>3.9840637450199202E-3</v>
      </c>
      <c r="H442" s="5" t="s">
        <v>46</v>
      </c>
      <c r="I442" s="1">
        <v>10</v>
      </c>
      <c r="J442" s="4">
        <v>251</v>
      </c>
      <c r="K442" s="1">
        <v>0</v>
      </c>
      <c r="L442" s="1">
        <f t="shared" si="42"/>
        <v>-10</v>
      </c>
      <c r="M442" s="1">
        <f t="shared" si="40"/>
        <v>6480.11</v>
      </c>
    </row>
    <row r="443" spans="1:13" x14ac:dyDescent="0.25">
      <c r="A443" s="6">
        <v>44231</v>
      </c>
      <c r="B443" t="s">
        <v>302</v>
      </c>
      <c r="C443" s="5" t="s">
        <v>2</v>
      </c>
      <c r="D443" s="5" t="s">
        <v>198</v>
      </c>
      <c r="E443" s="5" t="s">
        <v>282</v>
      </c>
      <c r="F443" s="5" t="s">
        <v>1</v>
      </c>
      <c r="G443" s="3">
        <f t="shared" si="41"/>
        <v>7.9365079365079361E-3</v>
      </c>
      <c r="H443" s="5" t="s">
        <v>163</v>
      </c>
      <c r="I443" s="1">
        <v>20</v>
      </c>
      <c r="J443" s="4">
        <v>126</v>
      </c>
      <c r="K443" s="1">
        <v>0</v>
      </c>
      <c r="L443" s="1">
        <f t="shared" si="42"/>
        <v>-20</v>
      </c>
      <c r="M443" s="1">
        <f t="shared" si="40"/>
        <v>6460.11</v>
      </c>
    </row>
    <row r="444" spans="1:13" x14ac:dyDescent="0.25">
      <c r="A444" s="6">
        <v>44231</v>
      </c>
      <c r="B444" t="s">
        <v>281</v>
      </c>
      <c r="C444" s="5" t="s">
        <v>2</v>
      </c>
      <c r="D444" s="5" t="s">
        <v>198</v>
      </c>
      <c r="E444" s="5" t="s">
        <v>23</v>
      </c>
      <c r="F444" s="5" t="s">
        <v>1</v>
      </c>
      <c r="G444" s="3">
        <f t="shared" si="41"/>
        <v>9.9009900990099011E-3</v>
      </c>
      <c r="H444" s="5" t="s">
        <v>224</v>
      </c>
      <c r="I444" s="1">
        <v>20</v>
      </c>
      <c r="J444" s="4">
        <v>101</v>
      </c>
      <c r="K444" s="1">
        <v>0</v>
      </c>
      <c r="L444" s="1">
        <f t="shared" si="42"/>
        <v>-20</v>
      </c>
      <c r="M444" s="1">
        <f t="shared" si="40"/>
        <v>6440.11</v>
      </c>
    </row>
    <row r="445" spans="1:13" x14ac:dyDescent="0.25">
      <c r="A445" s="6">
        <v>44231</v>
      </c>
      <c r="B445" t="s">
        <v>345</v>
      </c>
      <c r="C445" s="5" t="s">
        <v>2</v>
      </c>
      <c r="D445" s="5" t="s">
        <v>198</v>
      </c>
      <c r="E445" s="5" t="s">
        <v>23</v>
      </c>
      <c r="F445" s="5" t="s">
        <v>1</v>
      </c>
      <c r="G445" s="3">
        <f t="shared" si="41"/>
        <v>9.9009900990099011E-3</v>
      </c>
      <c r="H445" s="5" t="s">
        <v>125</v>
      </c>
      <c r="I445" s="1">
        <v>20</v>
      </c>
      <c r="J445" s="4">
        <v>101</v>
      </c>
      <c r="K445" s="1">
        <v>210</v>
      </c>
      <c r="L445" s="1">
        <f t="shared" si="42"/>
        <v>190</v>
      </c>
      <c r="M445" s="1">
        <f t="shared" si="40"/>
        <v>6630.11</v>
      </c>
    </row>
    <row r="446" spans="1:13" x14ac:dyDescent="0.25">
      <c r="A446" s="6">
        <v>44231</v>
      </c>
      <c r="B446" t="s">
        <v>286</v>
      </c>
      <c r="C446" s="5" t="s">
        <v>2</v>
      </c>
      <c r="D446" s="5" t="s">
        <v>198</v>
      </c>
      <c r="E446" s="5" t="s">
        <v>23</v>
      </c>
      <c r="F446" s="5" t="s">
        <v>1</v>
      </c>
      <c r="G446" s="3">
        <f t="shared" si="41"/>
        <v>1.2345679012345678E-2</v>
      </c>
      <c r="H446" s="5" t="s">
        <v>225</v>
      </c>
      <c r="I446" s="1">
        <v>20</v>
      </c>
      <c r="J446" s="4">
        <v>81</v>
      </c>
      <c r="K446" s="1">
        <v>0</v>
      </c>
      <c r="L446" s="1">
        <f t="shared" si="42"/>
        <v>-20</v>
      </c>
      <c r="M446" s="1">
        <f t="shared" si="40"/>
        <v>6610.11</v>
      </c>
    </row>
    <row r="447" spans="1:13" x14ac:dyDescent="0.25">
      <c r="A447" s="6">
        <v>44231</v>
      </c>
      <c r="B447" t="s">
        <v>346</v>
      </c>
      <c r="C447" s="5" t="s">
        <v>2</v>
      </c>
      <c r="D447" s="5" t="s">
        <v>198</v>
      </c>
      <c r="E447" s="5" t="s">
        <v>282</v>
      </c>
      <c r="F447" s="5" t="s">
        <v>1</v>
      </c>
      <c r="G447" s="3">
        <f t="shared" si="41"/>
        <v>5.681818181818182E-3</v>
      </c>
      <c r="H447" s="5" t="s">
        <v>40</v>
      </c>
      <c r="I447" s="1">
        <v>15</v>
      </c>
      <c r="J447" s="4">
        <v>176</v>
      </c>
      <c r="K447" s="1">
        <v>0</v>
      </c>
      <c r="L447" s="1">
        <f t="shared" si="42"/>
        <v>-15</v>
      </c>
      <c r="M447" s="1">
        <f t="shared" si="40"/>
        <v>6595.11</v>
      </c>
    </row>
    <row r="448" spans="1:13" x14ac:dyDescent="0.25">
      <c r="A448" s="6">
        <v>44238</v>
      </c>
      <c r="B448" t="s">
        <v>306</v>
      </c>
      <c r="C448" s="5" t="s">
        <v>2</v>
      </c>
      <c r="D448" s="5" t="s">
        <v>200</v>
      </c>
      <c r="E448" s="5" t="s">
        <v>22</v>
      </c>
      <c r="F448" s="5" t="s">
        <v>1</v>
      </c>
      <c r="G448" s="3">
        <f t="shared" si="41"/>
        <v>5.2631578947368418E-2</v>
      </c>
      <c r="H448" s="5" t="s">
        <v>25</v>
      </c>
      <c r="I448" s="1">
        <v>50</v>
      </c>
      <c r="J448" s="4">
        <v>19</v>
      </c>
      <c r="K448" s="1">
        <v>560</v>
      </c>
      <c r="L448" s="1">
        <f t="shared" si="42"/>
        <v>510</v>
      </c>
      <c r="M448" s="1">
        <f t="shared" si="40"/>
        <v>7105.11</v>
      </c>
    </row>
    <row r="449" spans="1:13" x14ac:dyDescent="0.25">
      <c r="A449" s="6">
        <v>44238</v>
      </c>
      <c r="B449" t="s">
        <v>321</v>
      </c>
      <c r="C449" s="5" t="s">
        <v>2</v>
      </c>
      <c r="D449" s="5" t="s">
        <v>200</v>
      </c>
      <c r="E449" s="5" t="s">
        <v>22</v>
      </c>
      <c r="F449" s="5" t="s">
        <v>1</v>
      </c>
      <c r="G449" s="3">
        <f t="shared" si="41"/>
        <v>2.1739130434782608E-2</v>
      </c>
      <c r="H449" s="5" t="s">
        <v>207</v>
      </c>
      <c r="I449" s="1">
        <v>40</v>
      </c>
      <c r="J449" s="4">
        <v>46</v>
      </c>
      <c r="K449" s="1">
        <v>0</v>
      </c>
      <c r="L449" s="1">
        <f t="shared" si="42"/>
        <v>-40</v>
      </c>
      <c r="M449" s="1">
        <f t="shared" si="40"/>
        <v>7065.11</v>
      </c>
    </row>
    <row r="450" spans="1:13" x14ac:dyDescent="0.25">
      <c r="A450" s="6">
        <v>44238</v>
      </c>
      <c r="B450" t="s">
        <v>317</v>
      </c>
      <c r="C450" s="5" t="s">
        <v>2</v>
      </c>
      <c r="D450" s="5" t="s">
        <v>200</v>
      </c>
      <c r="E450" s="5" t="s">
        <v>3</v>
      </c>
      <c r="F450" s="5" t="s">
        <v>1</v>
      </c>
      <c r="G450" s="3">
        <f t="shared" si="41"/>
        <v>1.2345679012345678E-2</v>
      </c>
      <c r="H450" s="5" t="s">
        <v>40</v>
      </c>
      <c r="I450" s="1">
        <v>20</v>
      </c>
      <c r="J450" s="4">
        <v>81</v>
      </c>
      <c r="K450" s="1">
        <v>0</v>
      </c>
      <c r="L450" s="1">
        <f t="shared" si="42"/>
        <v>-20</v>
      </c>
      <c r="M450" s="1">
        <f t="shared" si="40"/>
        <v>7045.11</v>
      </c>
    </row>
    <row r="451" spans="1:13" x14ac:dyDescent="0.25">
      <c r="A451" s="6">
        <v>44238</v>
      </c>
      <c r="B451" t="s">
        <v>347</v>
      </c>
      <c r="C451" s="5" t="s">
        <v>2</v>
      </c>
      <c r="D451" s="5" t="s">
        <v>200</v>
      </c>
      <c r="E451" s="5" t="s">
        <v>20</v>
      </c>
      <c r="F451" s="5" t="s">
        <v>1</v>
      </c>
      <c r="G451" s="3">
        <f t="shared" si="41"/>
        <v>3.3333333333333335E-3</v>
      </c>
      <c r="H451" s="5" t="s">
        <v>40</v>
      </c>
      <c r="I451" s="1">
        <v>10</v>
      </c>
      <c r="J451" s="4">
        <v>300</v>
      </c>
      <c r="K451" s="1">
        <v>0</v>
      </c>
      <c r="L451" s="1">
        <f t="shared" si="42"/>
        <v>-10</v>
      </c>
      <c r="M451" s="1">
        <f t="shared" si="40"/>
        <v>7035.11</v>
      </c>
    </row>
    <row r="452" spans="1:13" x14ac:dyDescent="0.25">
      <c r="A452" s="6">
        <v>44238</v>
      </c>
      <c r="B452" t="s">
        <v>232</v>
      </c>
      <c r="C452" s="5" t="s">
        <v>2</v>
      </c>
      <c r="D452" s="5" t="s">
        <v>200</v>
      </c>
      <c r="E452" s="5" t="s">
        <v>17</v>
      </c>
      <c r="F452" s="5" t="s">
        <v>1</v>
      </c>
      <c r="G452" s="3">
        <f t="shared" si="41"/>
        <v>1.8181818181818181E-2</v>
      </c>
      <c r="H452" s="5" t="s">
        <v>187</v>
      </c>
      <c r="I452" s="1">
        <v>30</v>
      </c>
      <c r="J452" s="4">
        <v>55</v>
      </c>
      <c r="K452" s="1">
        <v>0</v>
      </c>
      <c r="L452" s="1">
        <f t="shared" si="42"/>
        <v>-30</v>
      </c>
      <c r="M452" s="1">
        <f t="shared" si="40"/>
        <v>7005.11</v>
      </c>
    </row>
    <row r="453" spans="1:13" x14ac:dyDescent="0.25">
      <c r="A453" s="6">
        <v>44245</v>
      </c>
      <c r="B453" t="s">
        <v>124</v>
      </c>
      <c r="C453" s="5" t="s">
        <v>2</v>
      </c>
      <c r="D453" s="5" t="s">
        <v>348</v>
      </c>
      <c r="E453" s="5" t="s">
        <v>22</v>
      </c>
      <c r="F453" s="5" t="s">
        <v>1</v>
      </c>
      <c r="G453" s="3">
        <f t="shared" si="41"/>
        <v>7.6923076923076927E-2</v>
      </c>
      <c r="H453" s="5" t="s">
        <v>32</v>
      </c>
      <c r="I453" s="1">
        <v>50</v>
      </c>
      <c r="J453" s="4">
        <v>13</v>
      </c>
      <c r="K453" s="1">
        <v>85</v>
      </c>
      <c r="L453" s="1">
        <f t="shared" si="42"/>
        <v>35</v>
      </c>
      <c r="M453" s="1">
        <f t="shared" si="40"/>
        <v>7040.11</v>
      </c>
    </row>
    <row r="454" spans="1:13" x14ac:dyDescent="0.25">
      <c r="A454" s="6">
        <v>44245</v>
      </c>
      <c r="B454" t="s">
        <v>286</v>
      </c>
      <c r="C454" s="5" t="s">
        <v>2</v>
      </c>
      <c r="D454" s="5" t="s">
        <v>348</v>
      </c>
      <c r="E454" s="5" t="s">
        <v>23</v>
      </c>
      <c r="F454" s="5" t="s">
        <v>1</v>
      </c>
      <c r="G454" s="3">
        <f t="shared" si="41"/>
        <v>1.4925373134328358E-2</v>
      </c>
      <c r="H454" s="5" t="s">
        <v>25</v>
      </c>
      <c r="I454" s="1">
        <v>30</v>
      </c>
      <c r="J454" s="4">
        <v>67</v>
      </c>
      <c r="K454" s="1">
        <v>1218</v>
      </c>
      <c r="L454" s="1">
        <f t="shared" si="42"/>
        <v>1188</v>
      </c>
      <c r="M454" s="1">
        <f t="shared" si="40"/>
        <v>8228.11</v>
      </c>
    </row>
    <row r="455" spans="1:13" x14ac:dyDescent="0.25">
      <c r="A455" s="6">
        <v>44245</v>
      </c>
      <c r="B455" t="s">
        <v>58</v>
      </c>
      <c r="C455" s="5" t="s">
        <v>2</v>
      </c>
      <c r="D455" s="5" t="s">
        <v>348</v>
      </c>
      <c r="E455" s="5" t="s">
        <v>3</v>
      </c>
      <c r="F455" s="5" t="s">
        <v>1</v>
      </c>
      <c r="G455" s="3">
        <f t="shared" si="41"/>
        <v>9.9009900990099011E-3</v>
      </c>
      <c r="H455" s="5" t="s">
        <v>125</v>
      </c>
      <c r="I455" s="1">
        <v>30</v>
      </c>
      <c r="J455" s="4">
        <v>101</v>
      </c>
      <c r="K455" s="1">
        <v>390</v>
      </c>
      <c r="L455" s="1">
        <f t="shared" si="42"/>
        <v>360</v>
      </c>
      <c r="M455" s="1">
        <f t="shared" si="40"/>
        <v>8588.11</v>
      </c>
    </row>
    <row r="456" spans="1:13" x14ac:dyDescent="0.25">
      <c r="A456" s="6">
        <v>44245</v>
      </c>
      <c r="B456" t="s">
        <v>204</v>
      </c>
      <c r="C456" s="5" t="s">
        <v>2</v>
      </c>
      <c r="D456" s="5" t="s">
        <v>348</v>
      </c>
      <c r="E456" s="5" t="s">
        <v>3</v>
      </c>
      <c r="F456" s="5" t="s">
        <v>1</v>
      </c>
      <c r="G456" s="3">
        <f t="shared" si="41"/>
        <v>9.9009900990099011E-3</v>
      </c>
      <c r="H456" s="5" t="s">
        <v>40</v>
      </c>
      <c r="I456" s="1">
        <v>20</v>
      </c>
      <c r="J456" s="4">
        <v>101</v>
      </c>
      <c r="K456" s="1">
        <v>0</v>
      </c>
      <c r="L456" s="1">
        <f t="shared" si="42"/>
        <v>-20</v>
      </c>
      <c r="M456" s="1">
        <f t="shared" si="40"/>
        <v>8568.11</v>
      </c>
    </row>
    <row r="457" spans="1:13" x14ac:dyDescent="0.25">
      <c r="A457" s="6">
        <v>44245</v>
      </c>
      <c r="B457" t="s">
        <v>349</v>
      </c>
      <c r="C457" s="5" t="s">
        <v>2</v>
      </c>
      <c r="D457" s="5" t="s">
        <v>348</v>
      </c>
      <c r="E457" s="5" t="s">
        <v>22</v>
      </c>
      <c r="F457" s="5" t="s">
        <v>1</v>
      </c>
      <c r="G457" s="3">
        <f t="shared" si="41"/>
        <v>9.9009900990099011E-3</v>
      </c>
      <c r="H457" s="5" t="s">
        <v>45</v>
      </c>
      <c r="I457" s="1">
        <v>20</v>
      </c>
      <c r="J457" s="4">
        <v>101</v>
      </c>
      <c r="K457" s="1">
        <v>0</v>
      </c>
      <c r="L457" s="1">
        <f t="shared" si="42"/>
        <v>-20</v>
      </c>
      <c r="M457" s="1">
        <f t="shared" si="40"/>
        <v>8548.11</v>
      </c>
    </row>
    <row r="458" spans="1:13" x14ac:dyDescent="0.25">
      <c r="A458" s="6">
        <v>44245</v>
      </c>
      <c r="B458" t="s">
        <v>340</v>
      </c>
      <c r="C458" s="5" t="s">
        <v>2</v>
      </c>
      <c r="D458" s="5" t="s">
        <v>348</v>
      </c>
      <c r="E458" s="5" t="s">
        <v>22</v>
      </c>
      <c r="F458" s="5" t="s">
        <v>1</v>
      </c>
      <c r="G458" s="3">
        <f t="shared" si="41"/>
        <v>6.6225165562913907E-3</v>
      </c>
      <c r="H458" s="5" t="s">
        <v>77</v>
      </c>
      <c r="I458" s="1">
        <v>20</v>
      </c>
      <c r="J458" s="4">
        <v>151</v>
      </c>
      <c r="K458" s="1">
        <v>0</v>
      </c>
      <c r="L458" s="1">
        <f t="shared" si="42"/>
        <v>-20</v>
      </c>
      <c r="M458" s="1">
        <f t="shared" si="40"/>
        <v>8528.11</v>
      </c>
    </row>
    <row r="459" spans="1:13" x14ac:dyDescent="0.25">
      <c r="A459" s="6">
        <v>44252</v>
      </c>
      <c r="B459" t="s">
        <v>330</v>
      </c>
      <c r="C459" s="5" t="s">
        <v>2</v>
      </c>
      <c r="D459" s="5" t="s">
        <v>350</v>
      </c>
      <c r="E459" s="5" t="s">
        <v>20</v>
      </c>
      <c r="F459" s="5" t="s">
        <v>1</v>
      </c>
      <c r="G459" s="3">
        <f t="shared" si="41"/>
        <v>3.4482758620689655E-2</v>
      </c>
      <c r="H459" s="5" t="s">
        <v>86</v>
      </c>
      <c r="I459" s="1">
        <v>50</v>
      </c>
      <c r="J459" s="4">
        <v>29</v>
      </c>
      <c r="K459" s="1">
        <v>165</v>
      </c>
      <c r="L459" s="1">
        <f t="shared" si="42"/>
        <v>115</v>
      </c>
      <c r="M459" s="1">
        <f t="shared" si="40"/>
        <v>8643.11</v>
      </c>
    </row>
    <row r="460" spans="1:13" x14ac:dyDescent="0.25">
      <c r="A460" s="6">
        <v>44252</v>
      </c>
      <c r="B460" t="s">
        <v>49</v>
      </c>
      <c r="C460" s="5" t="s">
        <v>2</v>
      </c>
      <c r="D460" s="5" t="s">
        <v>350</v>
      </c>
      <c r="E460" s="5" t="s">
        <v>19</v>
      </c>
      <c r="F460" s="5" t="s">
        <v>1</v>
      </c>
      <c r="G460" s="3">
        <f t="shared" si="41"/>
        <v>3.2258064516129031E-2</v>
      </c>
      <c r="H460" s="5" t="s">
        <v>68</v>
      </c>
      <c r="I460" s="1">
        <v>50</v>
      </c>
      <c r="J460" s="4">
        <v>31</v>
      </c>
      <c r="K460" s="1">
        <v>0</v>
      </c>
      <c r="L460" s="1">
        <f t="shared" si="42"/>
        <v>-50</v>
      </c>
      <c r="M460" s="1">
        <f t="shared" si="40"/>
        <v>8593.11</v>
      </c>
    </row>
    <row r="461" spans="1:13" x14ac:dyDescent="0.25">
      <c r="A461" s="6">
        <v>44252</v>
      </c>
      <c r="B461" t="s">
        <v>151</v>
      </c>
      <c r="C461" s="5" t="s">
        <v>2</v>
      </c>
      <c r="D461" s="5" t="s">
        <v>350</v>
      </c>
      <c r="E461" s="5" t="s">
        <v>250</v>
      </c>
      <c r="F461" s="5" t="s">
        <v>1</v>
      </c>
      <c r="G461" s="3">
        <f t="shared" si="41"/>
        <v>7.9365079365079361E-3</v>
      </c>
      <c r="H461" s="5" t="s">
        <v>179</v>
      </c>
      <c r="I461" s="1">
        <v>20</v>
      </c>
      <c r="J461" s="4">
        <v>126</v>
      </c>
      <c r="K461" s="1">
        <v>0</v>
      </c>
      <c r="L461" s="1">
        <f t="shared" si="42"/>
        <v>-20</v>
      </c>
      <c r="M461" s="1">
        <f t="shared" si="40"/>
        <v>8573.11</v>
      </c>
    </row>
    <row r="462" spans="1:13" x14ac:dyDescent="0.25">
      <c r="A462" s="6">
        <v>44252</v>
      </c>
      <c r="B462" t="s">
        <v>58</v>
      </c>
      <c r="C462" s="5" t="s">
        <v>2</v>
      </c>
      <c r="D462" s="5" t="s">
        <v>350</v>
      </c>
      <c r="E462" s="5" t="s">
        <v>23</v>
      </c>
      <c r="F462" s="5" t="s">
        <v>1</v>
      </c>
      <c r="G462" s="3">
        <f t="shared" si="41"/>
        <v>1.6393442622950821E-2</v>
      </c>
      <c r="H462" s="5" t="s">
        <v>121</v>
      </c>
      <c r="I462" s="1">
        <v>20</v>
      </c>
      <c r="J462" s="4">
        <v>61</v>
      </c>
      <c r="K462" s="1">
        <v>0</v>
      </c>
      <c r="L462" s="1">
        <f t="shared" si="42"/>
        <v>-20</v>
      </c>
      <c r="M462" s="1">
        <f t="shared" si="40"/>
        <v>8553.11</v>
      </c>
    </row>
    <row r="463" spans="1:13" x14ac:dyDescent="0.25">
      <c r="A463" s="6">
        <v>44252</v>
      </c>
      <c r="B463" t="s">
        <v>129</v>
      </c>
      <c r="C463" s="5" t="s">
        <v>2</v>
      </c>
      <c r="D463" s="5" t="s">
        <v>350</v>
      </c>
      <c r="E463" s="5" t="s">
        <v>22</v>
      </c>
      <c r="F463" s="5" t="s">
        <v>1</v>
      </c>
      <c r="G463" s="3">
        <f t="shared" si="41"/>
        <v>7.9365079365079361E-3</v>
      </c>
      <c r="H463" s="5" t="s">
        <v>86</v>
      </c>
      <c r="I463" s="1">
        <v>20</v>
      </c>
      <c r="J463" s="4">
        <v>126</v>
      </c>
      <c r="K463" s="1">
        <v>265</v>
      </c>
      <c r="L463" s="1">
        <f t="shared" si="42"/>
        <v>245</v>
      </c>
      <c r="M463" s="1">
        <f t="shared" si="40"/>
        <v>8798.11</v>
      </c>
    </row>
    <row r="464" spans="1:13" x14ac:dyDescent="0.25">
      <c r="A464" s="6">
        <v>44252</v>
      </c>
      <c r="B464" t="s">
        <v>327</v>
      </c>
      <c r="C464" s="5" t="s">
        <v>2</v>
      </c>
      <c r="D464" s="5" t="s">
        <v>211</v>
      </c>
      <c r="E464" s="5" t="s">
        <v>3</v>
      </c>
      <c r="F464" s="5" t="s">
        <v>1</v>
      </c>
      <c r="G464" s="3">
        <f t="shared" si="41"/>
        <v>1.7857142857142856E-2</v>
      </c>
      <c r="H464" s="5" t="s">
        <v>207</v>
      </c>
      <c r="I464" s="1">
        <v>20</v>
      </c>
      <c r="J464" s="4">
        <v>56</v>
      </c>
      <c r="K464" s="1">
        <v>0</v>
      </c>
      <c r="L464" s="1">
        <f t="shared" si="42"/>
        <v>-20</v>
      </c>
      <c r="M464" s="1">
        <f t="shared" si="40"/>
        <v>8778.11</v>
      </c>
    </row>
    <row r="465" spans="1:13" x14ac:dyDescent="0.25">
      <c r="A465" s="6">
        <v>44252</v>
      </c>
      <c r="B465" t="s">
        <v>323</v>
      </c>
      <c r="C465" s="5" t="s">
        <v>2</v>
      </c>
      <c r="D465" s="5" t="s">
        <v>211</v>
      </c>
      <c r="E465" s="5" t="s">
        <v>3</v>
      </c>
      <c r="F465" s="5" t="s">
        <v>1</v>
      </c>
      <c r="G465" s="3">
        <f t="shared" si="41"/>
        <v>1.4084507042253521E-2</v>
      </c>
      <c r="H465" s="5" t="s">
        <v>272</v>
      </c>
      <c r="I465" s="1">
        <v>30</v>
      </c>
      <c r="J465" s="4">
        <v>71</v>
      </c>
      <c r="K465" s="1">
        <v>0</v>
      </c>
      <c r="L465" s="1">
        <f t="shared" si="42"/>
        <v>-30</v>
      </c>
      <c r="M465" s="1">
        <f t="shared" si="40"/>
        <v>8748.11</v>
      </c>
    </row>
    <row r="466" spans="1:13" x14ac:dyDescent="0.25">
      <c r="A466" s="6">
        <v>44259</v>
      </c>
      <c r="B466" t="s">
        <v>305</v>
      </c>
      <c r="C466" s="5" t="s">
        <v>2</v>
      </c>
      <c r="D466" s="5" t="s">
        <v>44</v>
      </c>
      <c r="E466" s="5" t="s">
        <v>18</v>
      </c>
      <c r="F466" s="5" t="s">
        <v>1</v>
      </c>
      <c r="G466" s="3">
        <f t="shared" si="41"/>
        <v>3.8461538461538464E-2</v>
      </c>
      <c r="H466" s="5" t="s">
        <v>92</v>
      </c>
      <c r="I466" s="1">
        <v>50</v>
      </c>
      <c r="J466" s="4">
        <v>26</v>
      </c>
      <c r="K466" s="1">
        <v>0</v>
      </c>
      <c r="L466" s="1">
        <f t="shared" si="42"/>
        <v>-50</v>
      </c>
      <c r="M466" s="1">
        <f t="shared" si="40"/>
        <v>8698.11</v>
      </c>
    </row>
    <row r="467" spans="1:13" x14ac:dyDescent="0.25">
      <c r="A467" s="6">
        <v>44259</v>
      </c>
      <c r="B467" t="s">
        <v>240</v>
      </c>
      <c r="C467" s="5" t="s">
        <v>2</v>
      </c>
      <c r="D467" s="5" t="s">
        <v>44</v>
      </c>
      <c r="E467" s="5" t="s">
        <v>3</v>
      </c>
      <c r="F467" s="5" t="s">
        <v>1</v>
      </c>
      <c r="G467" s="3">
        <f t="shared" si="41"/>
        <v>3.2258064516129031E-2</v>
      </c>
      <c r="H467" s="5" t="s">
        <v>25</v>
      </c>
      <c r="I467" s="1">
        <v>50</v>
      </c>
      <c r="J467" s="4">
        <v>31</v>
      </c>
      <c r="K467" s="1">
        <v>175</v>
      </c>
      <c r="L467" s="1">
        <f t="shared" si="42"/>
        <v>125</v>
      </c>
      <c r="M467" s="1">
        <f t="shared" si="40"/>
        <v>8823.11</v>
      </c>
    </row>
    <row r="468" spans="1:13" x14ac:dyDescent="0.25">
      <c r="A468" s="6">
        <v>44259</v>
      </c>
      <c r="B468" t="s">
        <v>351</v>
      </c>
      <c r="C468" s="5" t="s">
        <v>2</v>
      </c>
      <c r="D468" s="5" t="s">
        <v>44</v>
      </c>
      <c r="E468" s="5" t="s">
        <v>22</v>
      </c>
      <c r="F468" s="5" t="s">
        <v>1</v>
      </c>
      <c r="G468" s="3">
        <f t="shared" si="41"/>
        <v>2.7777777777777776E-2</v>
      </c>
      <c r="H468" s="5" t="s">
        <v>40</v>
      </c>
      <c r="I468" s="1">
        <v>50</v>
      </c>
      <c r="J468" s="4">
        <v>36</v>
      </c>
      <c r="K468" s="1">
        <v>0</v>
      </c>
      <c r="L468" s="1">
        <f t="shared" si="42"/>
        <v>-50</v>
      </c>
      <c r="M468" s="1">
        <f t="shared" si="40"/>
        <v>8773.11</v>
      </c>
    </row>
    <row r="469" spans="1:13" x14ac:dyDescent="0.25">
      <c r="A469" s="6">
        <v>44259</v>
      </c>
      <c r="B469" t="s">
        <v>216</v>
      </c>
      <c r="C469" s="5" t="s">
        <v>2</v>
      </c>
      <c r="D469" s="5" t="s">
        <v>44</v>
      </c>
      <c r="E469" s="5" t="s">
        <v>22</v>
      </c>
      <c r="F469" s="5" t="s">
        <v>1</v>
      </c>
      <c r="G469" s="3">
        <f t="shared" si="41"/>
        <v>1.9607843137254902E-2</v>
      </c>
      <c r="H469" s="5" t="s">
        <v>104</v>
      </c>
      <c r="I469" s="1">
        <v>40</v>
      </c>
      <c r="J469" s="4">
        <v>51</v>
      </c>
      <c r="K469" s="1">
        <v>110</v>
      </c>
      <c r="L469" s="1">
        <f t="shared" si="42"/>
        <v>70</v>
      </c>
      <c r="M469" s="1">
        <f t="shared" si="40"/>
        <v>8843.11</v>
      </c>
    </row>
    <row r="470" spans="1:13" x14ac:dyDescent="0.25">
      <c r="A470" s="6">
        <v>44259</v>
      </c>
      <c r="B470" t="s">
        <v>79</v>
      </c>
      <c r="C470" s="5" t="s">
        <v>2</v>
      </c>
      <c r="D470" s="5" t="s">
        <v>44</v>
      </c>
      <c r="E470" s="5" t="s">
        <v>3</v>
      </c>
      <c r="F470" s="5" t="s">
        <v>1</v>
      </c>
      <c r="G470" s="3">
        <f t="shared" si="41"/>
        <v>1.4084507042253521E-2</v>
      </c>
      <c r="H470" s="5" t="s">
        <v>266</v>
      </c>
      <c r="I470" s="1">
        <v>20</v>
      </c>
      <c r="J470" s="4">
        <v>71</v>
      </c>
      <c r="K470" s="1">
        <v>0</v>
      </c>
      <c r="L470" s="1">
        <f t="shared" si="42"/>
        <v>-20</v>
      </c>
      <c r="M470" s="1">
        <f t="shared" si="40"/>
        <v>8823.11</v>
      </c>
    </row>
    <row r="471" spans="1:13" x14ac:dyDescent="0.25">
      <c r="A471" s="6">
        <v>44259</v>
      </c>
      <c r="B471" t="s">
        <v>352</v>
      </c>
      <c r="C471" s="5" t="s">
        <v>2</v>
      </c>
      <c r="D471" s="5" t="s">
        <v>44</v>
      </c>
      <c r="E471" s="5" t="s">
        <v>20</v>
      </c>
      <c r="F471" s="5" t="s">
        <v>1</v>
      </c>
      <c r="G471" s="3">
        <f t="shared" si="41"/>
        <v>7.6923076923076927E-2</v>
      </c>
      <c r="H471" s="5" t="s">
        <v>92</v>
      </c>
      <c r="I471" s="1">
        <v>50</v>
      </c>
      <c r="J471" s="4">
        <v>13</v>
      </c>
      <c r="K471" s="1">
        <v>0</v>
      </c>
      <c r="L471" s="1">
        <f t="shared" si="42"/>
        <v>-50</v>
      </c>
      <c r="M471" s="1">
        <f t="shared" si="40"/>
        <v>8773.11</v>
      </c>
    </row>
    <row r="472" spans="1:13" x14ac:dyDescent="0.25">
      <c r="A472" s="6">
        <v>44266</v>
      </c>
      <c r="B472" t="s">
        <v>331</v>
      </c>
      <c r="C472" s="5" t="s">
        <v>2</v>
      </c>
      <c r="D472" s="5" t="s">
        <v>69</v>
      </c>
      <c r="E472" s="5" t="s">
        <v>3</v>
      </c>
      <c r="F472" s="5" t="s">
        <v>1</v>
      </c>
      <c r="G472" s="3">
        <f t="shared" si="41"/>
        <v>2.7777777777777776E-2</v>
      </c>
      <c r="H472" s="5" t="s">
        <v>40</v>
      </c>
      <c r="I472" s="1">
        <v>40</v>
      </c>
      <c r="J472" s="4">
        <v>36</v>
      </c>
      <c r="K472" s="1">
        <v>0</v>
      </c>
      <c r="L472" s="1">
        <f t="shared" si="42"/>
        <v>-40</v>
      </c>
      <c r="M472" s="1">
        <f t="shared" si="40"/>
        <v>8733.11</v>
      </c>
    </row>
    <row r="473" spans="1:13" x14ac:dyDescent="0.25">
      <c r="A473" s="6">
        <v>44266</v>
      </c>
      <c r="B473" t="s">
        <v>306</v>
      </c>
      <c r="C473" s="5" t="s">
        <v>2</v>
      </c>
      <c r="D473" s="5" t="s">
        <v>69</v>
      </c>
      <c r="E473" s="5" t="s">
        <v>21</v>
      </c>
      <c r="F473" s="5" t="s">
        <v>1</v>
      </c>
      <c r="G473" s="3">
        <f t="shared" si="41"/>
        <v>2.4390243902439025E-2</v>
      </c>
      <c r="H473" s="5" t="s">
        <v>68</v>
      </c>
      <c r="I473" s="1">
        <v>30</v>
      </c>
      <c r="J473" s="4">
        <v>41</v>
      </c>
      <c r="K473" s="1">
        <v>33.75</v>
      </c>
      <c r="L473" s="1">
        <f t="shared" si="42"/>
        <v>3.75</v>
      </c>
      <c r="M473" s="1">
        <f t="shared" si="40"/>
        <v>8736.86</v>
      </c>
    </row>
    <row r="474" spans="1:13" x14ac:dyDescent="0.25">
      <c r="A474" s="6">
        <v>44266</v>
      </c>
      <c r="B474" t="s">
        <v>305</v>
      </c>
      <c r="C474" s="5" t="s">
        <v>2</v>
      </c>
      <c r="D474" s="5" t="s">
        <v>69</v>
      </c>
      <c r="E474" s="5" t="s">
        <v>17</v>
      </c>
      <c r="F474" s="5" t="s">
        <v>1</v>
      </c>
      <c r="G474" s="3">
        <f t="shared" si="41"/>
        <v>2.1739130434782608E-2</v>
      </c>
      <c r="H474" s="5" t="s">
        <v>68</v>
      </c>
      <c r="I474" s="1">
        <v>30</v>
      </c>
      <c r="J474" s="4">
        <v>46</v>
      </c>
      <c r="K474" s="1">
        <v>37.5</v>
      </c>
      <c r="L474" s="1">
        <f t="shared" si="42"/>
        <v>7.5</v>
      </c>
      <c r="M474" s="1">
        <f t="shared" si="40"/>
        <v>8744.36</v>
      </c>
    </row>
    <row r="475" spans="1:13" x14ac:dyDescent="0.25">
      <c r="A475" s="6">
        <v>44266</v>
      </c>
      <c r="B475" t="s">
        <v>58</v>
      </c>
      <c r="C475" s="5" t="s">
        <v>2</v>
      </c>
      <c r="D475" s="5" t="s">
        <v>69</v>
      </c>
      <c r="E475" s="5" t="s">
        <v>3</v>
      </c>
      <c r="F475" s="5" t="s">
        <v>1</v>
      </c>
      <c r="G475" s="3">
        <f t="shared" si="41"/>
        <v>1.6393442622950821E-2</v>
      </c>
      <c r="H475" s="5" t="s">
        <v>96</v>
      </c>
      <c r="I475" s="1">
        <v>30</v>
      </c>
      <c r="J475" s="4">
        <v>61</v>
      </c>
      <c r="K475" s="1">
        <v>0</v>
      </c>
      <c r="L475" s="1">
        <f t="shared" si="42"/>
        <v>-30</v>
      </c>
      <c r="M475" s="1">
        <f t="shared" si="40"/>
        <v>8714.36</v>
      </c>
    </row>
    <row r="476" spans="1:13" x14ac:dyDescent="0.25">
      <c r="A476" s="6">
        <v>44266</v>
      </c>
      <c r="B476" t="s">
        <v>216</v>
      </c>
      <c r="C476" s="5" t="s">
        <v>2</v>
      </c>
      <c r="D476" s="5" t="s">
        <v>69</v>
      </c>
      <c r="E476" s="5" t="s">
        <v>21</v>
      </c>
      <c r="F476" s="5" t="s">
        <v>1</v>
      </c>
      <c r="G476" s="3">
        <f t="shared" si="41"/>
        <v>1.2345679012345678E-2</v>
      </c>
      <c r="H476" s="5" t="s">
        <v>68</v>
      </c>
      <c r="I476" s="1">
        <v>20</v>
      </c>
      <c r="J476" s="4">
        <v>81</v>
      </c>
      <c r="K476" s="1">
        <v>42.5</v>
      </c>
      <c r="L476" s="1">
        <f t="shared" si="42"/>
        <v>22.5</v>
      </c>
      <c r="M476" s="1">
        <f t="shared" si="40"/>
        <v>8736.86</v>
      </c>
    </row>
    <row r="477" spans="1:13" x14ac:dyDescent="0.25">
      <c r="A477" s="6">
        <v>44266</v>
      </c>
      <c r="B477" t="s">
        <v>151</v>
      </c>
      <c r="C477" s="5" t="s">
        <v>2</v>
      </c>
      <c r="D477" s="5" t="s">
        <v>69</v>
      </c>
      <c r="E477" s="5" t="s">
        <v>3</v>
      </c>
      <c r="F477" s="5" t="s">
        <v>1</v>
      </c>
      <c r="G477" s="3">
        <f t="shared" si="41"/>
        <v>1.2345679012345678E-2</v>
      </c>
      <c r="H477" s="5" t="s">
        <v>163</v>
      </c>
      <c r="I477" s="1">
        <v>20</v>
      </c>
      <c r="J477" s="4">
        <v>81</v>
      </c>
      <c r="K477" s="1">
        <v>0</v>
      </c>
      <c r="L477" s="1">
        <f t="shared" si="42"/>
        <v>-20</v>
      </c>
      <c r="M477" s="1">
        <f t="shared" si="40"/>
        <v>8716.86</v>
      </c>
    </row>
    <row r="478" spans="1:13" x14ac:dyDescent="0.25">
      <c r="A478" s="6">
        <v>44266</v>
      </c>
      <c r="B478" t="s">
        <v>351</v>
      </c>
      <c r="C478" s="5" t="s">
        <v>2</v>
      </c>
      <c r="D478" s="5" t="s">
        <v>69</v>
      </c>
      <c r="E478" s="5" t="s">
        <v>23</v>
      </c>
      <c r="F478" s="5" t="s">
        <v>1</v>
      </c>
      <c r="G478" s="3">
        <f t="shared" si="41"/>
        <v>7.9365079365079361E-3</v>
      </c>
      <c r="H478" s="5" t="s">
        <v>40</v>
      </c>
      <c r="I478" s="1">
        <v>20</v>
      </c>
      <c r="J478" s="4">
        <v>126</v>
      </c>
      <c r="K478" s="1">
        <v>0</v>
      </c>
      <c r="L478" s="1">
        <f t="shared" si="42"/>
        <v>-20</v>
      </c>
      <c r="M478" s="1">
        <f t="shared" si="40"/>
        <v>8696.86</v>
      </c>
    </row>
    <row r="479" spans="1:13" x14ac:dyDescent="0.25">
      <c r="A479" s="6">
        <v>44273</v>
      </c>
      <c r="B479" t="s">
        <v>248</v>
      </c>
      <c r="C479" s="5" t="s">
        <v>2</v>
      </c>
      <c r="D479" s="5" t="s">
        <v>30</v>
      </c>
      <c r="E479" s="5" t="s">
        <v>22</v>
      </c>
      <c r="F479" s="5" t="s">
        <v>1</v>
      </c>
      <c r="G479" s="3">
        <f t="shared" si="41"/>
        <v>4.7619047619047616E-2</v>
      </c>
      <c r="H479" s="5" t="s">
        <v>150</v>
      </c>
      <c r="I479" s="1">
        <v>50</v>
      </c>
      <c r="J479" s="4">
        <v>21</v>
      </c>
      <c r="K479" s="1">
        <v>0</v>
      </c>
      <c r="L479" s="1">
        <f t="shared" si="42"/>
        <v>-50</v>
      </c>
      <c r="M479" s="1">
        <f t="shared" si="40"/>
        <v>8646.86</v>
      </c>
    </row>
    <row r="480" spans="1:13" x14ac:dyDescent="0.25">
      <c r="A480" s="6">
        <v>44273</v>
      </c>
      <c r="B480" t="s">
        <v>279</v>
      </c>
      <c r="C480" s="5" t="s">
        <v>2</v>
      </c>
      <c r="D480" s="5" t="s">
        <v>30</v>
      </c>
      <c r="E480" s="5" t="s">
        <v>3</v>
      </c>
      <c r="F480" s="5" t="s">
        <v>1</v>
      </c>
      <c r="G480" s="3">
        <f t="shared" si="41"/>
        <v>9.0909090909090905E-3</v>
      </c>
      <c r="H480" s="5" t="s">
        <v>40</v>
      </c>
      <c r="I480" s="1">
        <v>20</v>
      </c>
      <c r="J480" s="4">
        <v>110</v>
      </c>
      <c r="K480" s="1">
        <v>0</v>
      </c>
      <c r="L480" s="1">
        <f t="shared" si="42"/>
        <v>-20</v>
      </c>
      <c r="M480" s="1">
        <f t="shared" si="40"/>
        <v>8626.86</v>
      </c>
    </row>
    <row r="481" spans="1:13" x14ac:dyDescent="0.25">
      <c r="A481" s="6">
        <v>44273</v>
      </c>
      <c r="B481" t="s">
        <v>322</v>
      </c>
      <c r="C481" s="5" t="s">
        <v>2</v>
      </c>
      <c r="D481" s="5" t="s">
        <v>30</v>
      </c>
      <c r="E481" s="5" t="s">
        <v>353</v>
      </c>
      <c r="F481" s="5" t="s">
        <v>1</v>
      </c>
      <c r="G481" s="3">
        <f t="shared" si="41"/>
        <v>9.9009900990099011E-3</v>
      </c>
      <c r="H481" s="5" t="s">
        <v>40</v>
      </c>
      <c r="I481" s="1">
        <v>30</v>
      </c>
      <c r="J481" s="4">
        <v>101</v>
      </c>
      <c r="K481" s="1">
        <v>0</v>
      </c>
      <c r="L481" s="1">
        <f t="shared" si="42"/>
        <v>-30</v>
      </c>
      <c r="M481" s="1">
        <f t="shared" si="40"/>
        <v>8596.86</v>
      </c>
    </row>
    <row r="482" spans="1:13" x14ac:dyDescent="0.25">
      <c r="A482" s="6">
        <v>44273</v>
      </c>
      <c r="B482" t="s">
        <v>213</v>
      </c>
      <c r="C482" s="5" t="s">
        <v>2</v>
      </c>
      <c r="D482" s="5" t="s">
        <v>30</v>
      </c>
      <c r="E482" s="5" t="s">
        <v>22</v>
      </c>
      <c r="F482" s="5" t="s">
        <v>1</v>
      </c>
      <c r="G482" s="3">
        <f t="shared" si="41"/>
        <v>7.9365079365079361E-3</v>
      </c>
      <c r="H482" s="5" t="s">
        <v>147</v>
      </c>
      <c r="I482" s="1">
        <v>15</v>
      </c>
      <c r="J482" s="4">
        <v>126</v>
      </c>
      <c r="K482" s="1">
        <v>0</v>
      </c>
      <c r="L482" s="1">
        <f t="shared" si="42"/>
        <v>-15</v>
      </c>
      <c r="M482" s="1">
        <f t="shared" si="40"/>
        <v>8581.86</v>
      </c>
    </row>
    <row r="483" spans="1:13" x14ac:dyDescent="0.25">
      <c r="A483" s="6">
        <v>44273</v>
      </c>
      <c r="B483" t="s">
        <v>288</v>
      </c>
      <c r="C483" s="5" t="s">
        <v>2</v>
      </c>
      <c r="D483" s="5" t="s">
        <v>30</v>
      </c>
      <c r="E483" s="5" t="s">
        <v>22</v>
      </c>
      <c r="F483" s="5" t="s">
        <v>1</v>
      </c>
      <c r="G483" s="3">
        <f t="shared" si="41"/>
        <v>9.9009900990099011E-3</v>
      </c>
      <c r="H483" s="5" t="s">
        <v>40</v>
      </c>
      <c r="I483" s="1">
        <v>15</v>
      </c>
      <c r="J483" s="4">
        <v>101</v>
      </c>
      <c r="K483" s="1">
        <v>0</v>
      </c>
      <c r="L483" s="1">
        <f t="shared" si="42"/>
        <v>-15</v>
      </c>
      <c r="M483" s="1">
        <f t="shared" si="40"/>
        <v>8566.86</v>
      </c>
    </row>
    <row r="484" spans="1:13" x14ac:dyDescent="0.25">
      <c r="A484" s="6">
        <v>44273</v>
      </c>
      <c r="B484" t="s">
        <v>333</v>
      </c>
      <c r="C484" s="5" t="s">
        <v>2</v>
      </c>
      <c r="D484" s="5" t="s">
        <v>30</v>
      </c>
      <c r="E484" s="5" t="s">
        <v>3</v>
      </c>
      <c r="F484" s="5" t="s">
        <v>1</v>
      </c>
      <c r="G484" s="3">
        <f t="shared" si="41"/>
        <v>4.4247787610619468E-3</v>
      </c>
      <c r="H484" s="5" t="s">
        <v>40</v>
      </c>
      <c r="I484" s="1">
        <v>10</v>
      </c>
      <c r="J484" s="4">
        <v>226</v>
      </c>
      <c r="K484" s="1">
        <v>0</v>
      </c>
      <c r="L484" s="1">
        <f t="shared" si="42"/>
        <v>-10</v>
      </c>
      <c r="M484" s="1">
        <f t="shared" si="40"/>
        <v>8556.86</v>
      </c>
    </row>
    <row r="485" spans="1:13" x14ac:dyDescent="0.25">
      <c r="A485" s="6">
        <v>44273</v>
      </c>
      <c r="B485" t="s">
        <v>354</v>
      </c>
      <c r="C485" s="5" t="s">
        <v>2</v>
      </c>
      <c r="D485" s="5" t="s">
        <v>30</v>
      </c>
      <c r="E485" s="5" t="s">
        <v>3</v>
      </c>
      <c r="F485" s="5" t="s">
        <v>1</v>
      </c>
      <c r="G485" s="3">
        <f t="shared" si="41"/>
        <v>2.9411764705882353E-2</v>
      </c>
      <c r="H485" s="5" t="s">
        <v>150</v>
      </c>
      <c r="I485" s="1">
        <v>40</v>
      </c>
      <c r="J485" s="4">
        <v>34</v>
      </c>
      <c r="K485" s="1">
        <v>0</v>
      </c>
      <c r="L485" s="1">
        <f t="shared" si="42"/>
        <v>-40</v>
      </c>
      <c r="M485" s="1">
        <f t="shared" si="40"/>
        <v>8516.86</v>
      </c>
    </row>
    <row r="486" spans="1:13" x14ac:dyDescent="0.25">
      <c r="A486" s="6">
        <v>44273</v>
      </c>
      <c r="B486" t="s">
        <v>90</v>
      </c>
      <c r="C486" s="5" t="s">
        <v>2</v>
      </c>
      <c r="D486" s="5" t="s">
        <v>30</v>
      </c>
      <c r="E486" s="5" t="s">
        <v>219</v>
      </c>
      <c r="F486" s="5" t="s">
        <v>1</v>
      </c>
      <c r="G486" s="3">
        <f t="shared" si="41"/>
        <v>1.9607843137254902E-2</v>
      </c>
      <c r="H486" s="5" t="s">
        <v>26</v>
      </c>
      <c r="I486" s="1">
        <v>30</v>
      </c>
      <c r="J486" s="4">
        <v>51</v>
      </c>
      <c r="K486" s="1">
        <v>40.5</v>
      </c>
      <c r="L486" s="1">
        <f t="shared" si="42"/>
        <v>10.5</v>
      </c>
      <c r="M486" s="1">
        <f t="shared" si="40"/>
        <v>8527.36</v>
      </c>
    </row>
    <row r="487" spans="1:13" x14ac:dyDescent="0.25">
      <c r="A487" s="6">
        <v>44279</v>
      </c>
      <c r="B487" t="s">
        <v>355</v>
      </c>
      <c r="C487" s="5" t="s">
        <v>2</v>
      </c>
      <c r="D487" s="5" t="s">
        <v>48</v>
      </c>
      <c r="E487" s="5" t="s">
        <v>219</v>
      </c>
      <c r="F487" s="5" t="s">
        <v>1</v>
      </c>
      <c r="G487" s="3">
        <f t="shared" si="41"/>
        <v>3.8461538461538464E-2</v>
      </c>
      <c r="H487" s="5" t="s">
        <v>221</v>
      </c>
      <c r="I487" s="1">
        <v>50</v>
      </c>
      <c r="J487" s="4">
        <v>26</v>
      </c>
      <c r="K487" s="1">
        <v>0</v>
      </c>
      <c r="L487" s="1">
        <f t="shared" si="42"/>
        <v>-50</v>
      </c>
      <c r="M487" s="1">
        <f t="shared" si="40"/>
        <v>8477.36</v>
      </c>
    </row>
    <row r="488" spans="1:13" x14ac:dyDescent="0.25">
      <c r="A488" s="6">
        <v>44279</v>
      </c>
      <c r="B488" t="s">
        <v>58</v>
      </c>
      <c r="C488" s="5" t="s">
        <v>2</v>
      </c>
      <c r="D488" s="5" t="s">
        <v>48</v>
      </c>
      <c r="E488" s="5" t="s">
        <v>219</v>
      </c>
      <c r="F488" s="5" t="s">
        <v>1</v>
      </c>
      <c r="G488" s="3">
        <f t="shared" si="41"/>
        <v>2.7777777777777776E-2</v>
      </c>
      <c r="H488" s="5" t="s">
        <v>221</v>
      </c>
      <c r="I488" s="1">
        <v>40</v>
      </c>
      <c r="J488" s="4">
        <v>36</v>
      </c>
      <c r="K488" s="1">
        <v>0</v>
      </c>
      <c r="L488" s="1">
        <f t="shared" si="42"/>
        <v>-40</v>
      </c>
      <c r="M488" s="1">
        <f>M487+L488</f>
        <v>8437.36</v>
      </c>
    </row>
    <row r="489" spans="1:13" x14ac:dyDescent="0.25">
      <c r="A489" s="6">
        <v>44280</v>
      </c>
      <c r="B489" t="s">
        <v>356</v>
      </c>
      <c r="C489" s="5" t="s">
        <v>2</v>
      </c>
      <c r="D489" s="5" t="s">
        <v>315</v>
      </c>
      <c r="E489" s="5" t="s">
        <v>3</v>
      </c>
      <c r="F489" s="5" t="s">
        <v>1</v>
      </c>
      <c r="G489" s="3">
        <f t="shared" si="41"/>
        <v>2.9411764705882353E-2</v>
      </c>
      <c r="H489" s="5" t="s">
        <v>244</v>
      </c>
      <c r="I489" s="1">
        <v>50</v>
      </c>
      <c r="J489" s="4">
        <v>34</v>
      </c>
      <c r="K489" s="1">
        <v>0</v>
      </c>
      <c r="L489" s="1">
        <f t="shared" si="42"/>
        <v>-50</v>
      </c>
      <c r="M489" s="1">
        <f>M488+L489</f>
        <v>8387.36</v>
      </c>
    </row>
    <row r="490" spans="1:13" x14ac:dyDescent="0.25">
      <c r="A490" s="6">
        <v>44280</v>
      </c>
      <c r="B490" t="s">
        <v>357</v>
      </c>
      <c r="C490" s="5" t="s">
        <v>2</v>
      </c>
      <c r="D490" s="5" t="s">
        <v>315</v>
      </c>
      <c r="E490" s="5" t="s">
        <v>3</v>
      </c>
      <c r="F490" s="5" t="s">
        <v>1</v>
      </c>
      <c r="G490" s="3">
        <f t="shared" si="41"/>
        <v>1.4084507042253521E-2</v>
      </c>
      <c r="H490" s="5" t="s">
        <v>40</v>
      </c>
      <c r="I490" s="1">
        <v>30</v>
      </c>
      <c r="J490" s="4">
        <v>71</v>
      </c>
      <c r="K490" s="1">
        <v>0</v>
      </c>
      <c r="L490" s="1">
        <f t="shared" si="42"/>
        <v>-30</v>
      </c>
      <c r="M490" s="1">
        <f>M489+L490</f>
        <v>8357.36</v>
      </c>
    </row>
    <row r="491" spans="1:13" x14ac:dyDescent="0.25">
      <c r="A491" s="6">
        <v>44280</v>
      </c>
      <c r="B491" t="s">
        <v>318</v>
      </c>
      <c r="C491" s="5" t="s">
        <v>2</v>
      </c>
      <c r="D491" s="5" t="s">
        <v>315</v>
      </c>
      <c r="E491" s="5" t="s">
        <v>3</v>
      </c>
      <c r="F491" s="5" t="s">
        <v>1</v>
      </c>
      <c r="G491" s="3">
        <f t="shared" si="41"/>
        <v>1.7857142857142856E-2</v>
      </c>
      <c r="H491" s="5" t="s">
        <v>179</v>
      </c>
      <c r="I491" s="1">
        <v>40</v>
      </c>
      <c r="J491" s="4">
        <v>56</v>
      </c>
      <c r="K491" s="1">
        <v>0</v>
      </c>
      <c r="L491" s="1">
        <f t="shared" si="42"/>
        <v>-40</v>
      </c>
      <c r="M491" s="1">
        <f>M490+L491</f>
        <v>8317.36</v>
      </c>
    </row>
    <row r="492" spans="1:13" x14ac:dyDescent="0.25">
      <c r="A492" s="6">
        <v>44280</v>
      </c>
      <c r="B492" t="s">
        <v>340</v>
      </c>
      <c r="C492" s="5" t="s">
        <v>2</v>
      </c>
      <c r="D492" s="5" t="s">
        <v>315</v>
      </c>
      <c r="E492" s="5" t="s">
        <v>3</v>
      </c>
      <c r="F492" s="5" t="s">
        <v>1</v>
      </c>
      <c r="G492" s="3">
        <f t="shared" si="41"/>
        <v>3.2258064516129031E-2</v>
      </c>
      <c r="H492" s="5" t="s">
        <v>314</v>
      </c>
      <c r="I492" s="1">
        <v>50</v>
      </c>
      <c r="J492" s="4">
        <v>31</v>
      </c>
      <c r="K492" s="1">
        <v>0</v>
      </c>
      <c r="L492" s="1">
        <f>K492-I492</f>
        <v>-50</v>
      </c>
      <c r="M492" s="1">
        <f>M491+L492</f>
        <v>8267.36</v>
      </c>
    </row>
    <row r="493" spans="1:13" x14ac:dyDescent="0.25">
      <c r="A493" s="6">
        <v>44287</v>
      </c>
      <c r="B493" t="s">
        <v>197</v>
      </c>
      <c r="C493" s="5" t="s">
        <v>2</v>
      </c>
      <c r="D493" s="5" t="s">
        <v>62</v>
      </c>
      <c r="E493" s="5" t="s">
        <v>22</v>
      </c>
      <c r="F493" s="5" t="s">
        <v>1</v>
      </c>
      <c r="G493" s="3">
        <f t="shared" si="41"/>
        <v>2.7777777777777776E-2</v>
      </c>
      <c r="H493" s="5" t="s">
        <v>96</v>
      </c>
      <c r="I493" s="1">
        <v>50</v>
      </c>
      <c r="J493" s="4">
        <v>36</v>
      </c>
      <c r="K493" s="1">
        <v>0</v>
      </c>
      <c r="L493" s="1">
        <f t="shared" ref="L493:L515" si="43">K493-I493</f>
        <v>-50</v>
      </c>
      <c r="M493" s="1">
        <f t="shared" ref="M493:M515" si="44">M492+L493</f>
        <v>8217.36</v>
      </c>
    </row>
    <row r="494" spans="1:13" x14ac:dyDescent="0.25">
      <c r="A494" s="6">
        <v>44287</v>
      </c>
      <c r="B494" t="s">
        <v>321</v>
      </c>
      <c r="C494" s="5" t="s">
        <v>2</v>
      </c>
      <c r="D494" s="5" t="s">
        <v>62</v>
      </c>
      <c r="E494" s="5" t="s">
        <v>3</v>
      </c>
      <c r="F494" s="5" t="s">
        <v>1</v>
      </c>
      <c r="G494" s="3">
        <f t="shared" si="41"/>
        <v>1.6393442622950821E-2</v>
      </c>
      <c r="H494" s="5" t="s">
        <v>40</v>
      </c>
      <c r="I494" s="1">
        <v>40</v>
      </c>
      <c r="J494" s="4">
        <v>61</v>
      </c>
      <c r="K494" s="1">
        <v>0</v>
      </c>
      <c r="L494" s="1">
        <f t="shared" si="43"/>
        <v>-40</v>
      </c>
      <c r="M494" s="1">
        <f t="shared" si="44"/>
        <v>8177.3600000000006</v>
      </c>
    </row>
    <row r="495" spans="1:13" x14ac:dyDescent="0.25">
      <c r="A495" s="6">
        <v>44287</v>
      </c>
      <c r="B495" t="s">
        <v>358</v>
      </c>
      <c r="C495" s="5" t="s">
        <v>2</v>
      </c>
      <c r="D495" s="5" t="s">
        <v>62</v>
      </c>
      <c r="E495" s="5" t="s">
        <v>3</v>
      </c>
      <c r="F495" s="5" t="s">
        <v>1</v>
      </c>
      <c r="G495" s="3">
        <f t="shared" si="41"/>
        <v>1.2345679012345678E-2</v>
      </c>
      <c r="H495" s="5" t="s">
        <v>40</v>
      </c>
      <c r="I495" s="1">
        <v>30</v>
      </c>
      <c r="J495" s="4">
        <v>81</v>
      </c>
      <c r="K495" s="1">
        <v>0</v>
      </c>
      <c r="L495" s="1">
        <f t="shared" si="43"/>
        <v>-30</v>
      </c>
      <c r="M495" s="1">
        <f t="shared" si="44"/>
        <v>8147.3600000000006</v>
      </c>
    </row>
    <row r="496" spans="1:13" x14ac:dyDescent="0.25">
      <c r="A496" s="6">
        <v>44287</v>
      </c>
      <c r="B496" t="s">
        <v>312</v>
      </c>
      <c r="C496" s="5" t="s">
        <v>2</v>
      </c>
      <c r="D496" s="5" t="s">
        <v>62</v>
      </c>
      <c r="E496" s="5" t="s">
        <v>3</v>
      </c>
      <c r="F496" s="5" t="s">
        <v>1</v>
      </c>
      <c r="G496" s="3">
        <f t="shared" si="41"/>
        <v>9.9009900990099011E-3</v>
      </c>
      <c r="H496" s="5" t="s">
        <v>40</v>
      </c>
      <c r="I496" s="1">
        <v>20</v>
      </c>
      <c r="J496" s="4">
        <v>101</v>
      </c>
      <c r="K496" s="1">
        <v>0</v>
      </c>
      <c r="L496" s="1">
        <f t="shared" si="43"/>
        <v>-20</v>
      </c>
      <c r="M496" s="1">
        <f t="shared" si="44"/>
        <v>8127.3600000000006</v>
      </c>
    </row>
    <row r="497" spans="1:13" x14ac:dyDescent="0.25">
      <c r="A497" s="6">
        <v>44287</v>
      </c>
      <c r="B497" t="s">
        <v>359</v>
      </c>
      <c r="C497" s="5" t="s">
        <v>2</v>
      </c>
      <c r="D497" s="5" t="s">
        <v>62</v>
      </c>
      <c r="E497" s="5" t="s">
        <v>17</v>
      </c>
      <c r="F497" s="5" t="s">
        <v>1</v>
      </c>
      <c r="G497" s="3">
        <f t="shared" si="41"/>
        <v>6.6225165562913907E-3</v>
      </c>
      <c r="H497" s="5" t="s">
        <v>171</v>
      </c>
      <c r="I497" s="1">
        <v>10</v>
      </c>
      <c r="J497" s="4">
        <v>151</v>
      </c>
      <c r="K497" s="1">
        <v>0</v>
      </c>
      <c r="L497" s="1">
        <f t="shared" si="43"/>
        <v>-10</v>
      </c>
      <c r="M497" s="1">
        <f t="shared" si="44"/>
        <v>8117.3600000000006</v>
      </c>
    </row>
    <row r="498" spans="1:13" x14ac:dyDescent="0.25">
      <c r="A498" s="6">
        <v>44287</v>
      </c>
      <c r="B498" t="s">
        <v>210</v>
      </c>
      <c r="C498" s="5" t="s">
        <v>2</v>
      </c>
      <c r="D498" s="5" t="s">
        <v>62</v>
      </c>
      <c r="E498" s="5" t="s">
        <v>219</v>
      </c>
      <c r="F498" s="5" t="s">
        <v>1</v>
      </c>
      <c r="G498" s="3">
        <f t="shared" si="41"/>
        <v>9.9009900990099011E-3</v>
      </c>
      <c r="H498" s="5" t="s">
        <v>68</v>
      </c>
      <c r="I498" s="1">
        <v>20</v>
      </c>
      <c r="J498" s="4">
        <v>101</v>
      </c>
      <c r="K498" s="1">
        <v>0</v>
      </c>
      <c r="L498" s="1">
        <f t="shared" si="43"/>
        <v>-20</v>
      </c>
      <c r="M498" s="1">
        <f t="shared" si="44"/>
        <v>8097.3600000000006</v>
      </c>
    </row>
    <row r="499" spans="1:13" x14ac:dyDescent="0.25">
      <c r="A499" s="6">
        <v>44294</v>
      </c>
      <c r="B499" t="s">
        <v>360</v>
      </c>
      <c r="C499" s="5" t="s">
        <v>2</v>
      </c>
      <c r="D499" s="5" t="s">
        <v>56</v>
      </c>
      <c r="E499" s="5" t="s">
        <v>22</v>
      </c>
      <c r="F499" s="5" t="s">
        <v>1</v>
      </c>
      <c r="G499" s="3">
        <f t="shared" si="41"/>
        <v>7.6923076923076927E-2</v>
      </c>
      <c r="H499" s="5" t="s">
        <v>67</v>
      </c>
      <c r="I499" s="1">
        <v>50</v>
      </c>
      <c r="J499" s="4">
        <v>13</v>
      </c>
      <c r="K499" s="1">
        <v>0</v>
      </c>
      <c r="L499" s="1">
        <f t="shared" si="43"/>
        <v>-50</v>
      </c>
      <c r="M499" s="1">
        <f t="shared" si="44"/>
        <v>8047.3600000000006</v>
      </c>
    </row>
    <row r="500" spans="1:13" x14ac:dyDescent="0.25">
      <c r="A500" s="6">
        <v>44294</v>
      </c>
      <c r="B500" t="s">
        <v>352</v>
      </c>
      <c r="C500" s="5" t="s">
        <v>2</v>
      </c>
      <c r="D500" s="5" t="s">
        <v>56</v>
      </c>
      <c r="E500" s="5" t="s">
        <v>22</v>
      </c>
      <c r="F500" s="5" t="s">
        <v>1</v>
      </c>
      <c r="G500" s="3">
        <f t="shared" si="41"/>
        <v>5.2631578947368418E-2</v>
      </c>
      <c r="H500" s="5" t="s">
        <v>40</v>
      </c>
      <c r="I500" s="1">
        <v>50</v>
      </c>
      <c r="J500" s="4">
        <v>19</v>
      </c>
      <c r="K500" s="1">
        <v>0</v>
      </c>
      <c r="L500" s="1">
        <f t="shared" si="43"/>
        <v>-50</v>
      </c>
      <c r="M500" s="1">
        <f t="shared" si="44"/>
        <v>7997.3600000000006</v>
      </c>
    </row>
    <row r="501" spans="1:13" x14ac:dyDescent="0.25">
      <c r="A501" s="6">
        <v>44294</v>
      </c>
      <c r="B501" t="s">
        <v>49</v>
      </c>
      <c r="C501" s="5" t="s">
        <v>2</v>
      </c>
      <c r="D501" s="5" t="s">
        <v>56</v>
      </c>
      <c r="E501" s="5" t="s">
        <v>3</v>
      </c>
      <c r="F501" s="5" t="s">
        <v>1</v>
      </c>
      <c r="G501" s="3">
        <f t="shared" ref="G501:G564" si="45">1/J501</f>
        <v>2.9411764705882353E-2</v>
      </c>
      <c r="H501" s="5" t="s">
        <v>104</v>
      </c>
      <c r="I501" s="1">
        <v>40</v>
      </c>
      <c r="J501" s="4">
        <v>34</v>
      </c>
      <c r="K501" s="1">
        <v>76</v>
      </c>
      <c r="L501" s="1">
        <f t="shared" si="43"/>
        <v>36</v>
      </c>
      <c r="M501" s="1">
        <f t="shared" si="44"/>
        <v>8033.3600000000006</v>
      </c>
    </row>
    <row r="502" spans="1:13" x14ac:dyDescent="0.25">
      <c r="A502" s="6">
        <v>44294</v>
      </c>
      <c r="B502" t="s">
        <v>64</v>
      </c>
      <c r="C502" s="5" t="s">
        <v>2</v>
      </c>
      <c r="D502" s="5" t="s">
        <v>56</v>
      </c>
      <c r="E502" s="5" t="s">
        <v>3</v>
      </c>
      <c r="F502" s="5" t="s">
        <v>1</v>
      </c>
      <c r="G502" s="3">
        <f t="shared" si="45"/>
        <v>2.4390243902439025E-2</v>
      </c>
      <c r="H502" s="5" t="s">
        <v>41</v>
      </c>
      <c r="I502" s="1">
        <v>40</v>
      </c>
      <c r="J502" s="4">
        <v>41</v>
      </c>
      <c r="K502" s="1">
        <v>0</v>
      </c>
      <c r="L502" s="1">
        <f t="shared" si="43"/>
        <v>-40</v>
      </c>
      <c r="M502" s="1">
        <f t="shared" si="44"/>
        <v>7993.3600000000006</v>
      </c>
    </row>
    <row r="503" spans="1:13" x14ac:dyDescent="0.25">
      <c r="A503" s="6">
        <v>44294</v>
      </c>
      <c r="B503" t="s">
        <v>334</v>
      </c>
      <c r="C503" s="5" t="s">
        <v>2</v>
      </c>
      <c r="D503" s="5" t="s">
        <v>56</v>
      </c>
      <c r="E503" s="5" t="s">
        <v>22</v>
      </c>
      <c r="F503" s="5" t="s">
        <v>1</v>
      </c>
      <c r="G503" s="3">
        <f t="shared" si="45"/>
        <v>1.2345679012345678E-2</v>
      </c>
      <c r="H503" s="5" t="s">
        <v>104</v>
      </c>
      <c r="I503" s="1">
        <v>20</v>
      </c>
      <c r="J503" s="4">
        <v>81</v>
      </c>
      <c r="K503" s="1">
        <v>170</v>
      </c>
      <c r="L503" s="1">
        <f t="shared" si="43"/>
        <v>150</v>
      </c>
      <c r="M503" s="1">
        <f t="shared" si="44"/>
        <v>8143.3600000000006</v>
      </c>
    </row>
    <row r="504" spans="1:13" x14ac:dyDescent="0.25">
      <c r="A504" s="6">
        <v>44294</v>
      </c>
      <c r="B504" t="s">
        <v>262</v>
      </c>
      <c r="C504" s="5" t="s">
        <v>2</v>
      </c>
      <c r="D504" s="5" t="s">
        <v>56</v>
      </c>
      <c r="E504" s="5" t="s">
        <v>3</v>
      </c>
      <c r="F504" s="5" t="s">
        <v>1</v>
      </c>
      <c r="G504" s="3">
        <f t="shared" si="45"/>
        <v>9.9009900990099011E-3</v>
      </c>
      <c r="H504" s="5" t="s">
        <v>41</v>
      </c>
      <c r="I504" s="1">
        <v>20</v>
      </c>
      <c r="J504" s="4">
        <v>101</v>
      </c>
      <c r="K504" s="1">
        <v>0</v>
      </c>
      <c r="L504" s="1">
        <f t="shared" si="43"/>
        <v>-20</v>
      </c>
      <c r="M504" s="1">
        <f t="shared" si="44"/>
        <v>8123.3600000000006</v>
      </c>
    </row>
    <row r="505" spans="1:13" x14ac:dyDescent="0.25">
      <c r="A505" s="6">
        <v>44301</v>
      </c>
      <c r="B505" t="s">
        <v>361</v>
      </c>
      <c r="C505" s="5" t="s">
        <v>2</v>
      </c>
      <c r="D505" s="5" t="s">
        <v>59</v>
      </c>
      <c r="E505" s="5" t="s">
        <v>22</v>
      </c>
      <c r="F505" s="5" t="s">
        <v>1</v>
      </c>
      <c r="G505" s="3">
        <f t="shared" si="45"/>
        <v>3.4482758620689655E-2</v>
      </c>
      <c r="H505" s="5" t="s">
        <v>40</v>
      </c>
      <c r="I505" s="1">
        <v>50</v>
      </c>
      <c r="J505" s="4">
        <v>29</v>
      </c>
      <c r="K505" s="1">
        <v>0</v>
      </c>
      <c r="L505" s="1">
        <f t="shared" si="43"/>
        <v>-50</v>
      </c>
      <c r="M505" s="1">
        <f t="shared" si="44"/>
        <v>8073.3600000000006</v>
      </c>
    </row>
    <row r="506" spans="1:13" x14ac:dyDescent="0.25">
      <c r="A506" s="6">
        <v>44301</v>
      </c>
      <c r="B506" t="s">
        <v>90</v>
      </c>
      <c r="C506" s="5" t="s">
        <v>2</v>
      </c>
      <c r="D506" s="5" t="s">
        <v>59</v>
      </c>
      <c r="E506" s="5" t="s">
        <v>250</v>
      </c>
      <c r="F506" s="5" t="s">
        <v>1</v>
      </c>
      <c r="G506" s="3">
        <f t="shared" si="45"/>
        <v>1.4084507042253521E-2</v>
      </c>
      <c r="H506" s="5" t="s">
        <v>68</v>
      </c>
      <c r="I506" s="1">
        <v>30</v>
      </c>
      <c r="J506" s="4">
        <v>71</v>
      </c>
      <c r="K506" s="1">
        <v>0</v>
      </c>
      <c r="L506" s="1">
        <f t="shared" si="43"/>
        <v>-30</v>
      </c>
      <c r="M506" s="1">
        <f t="shared" si="44"/>
        <v>8043.3600000000006</v>
      </c>
    </row>
    <row r="507" spans="1:13" x14ac:dyDescent="0.25">
      <c r="A507" s="6">
        <v>44301</v>
      </c>
      <c r="B507" t="s">
        <v>340</v>
      </c>
      <c r="C507" s="5" t="s">
        <v>2</v>
      </c>
      <c r="D507" s="5" t="s">
        <v>59</v>
      </c>
      <c r="E507" s="5" t="s">
        <v>21</v>
      </c>
      <c r="F507" s="5" t="s">
        <v>1</v>
      </c>
      <c r="G507" s="3">
        <f t="shared" si="45"/>
        <v>1.6393442622950821E-2</v>
      </c>
      <c r="H507" s="5" t="s">
        <v>179</v>
      </c>
      <c r="I507" s="1">
        <v>30</v>
      </c>
      <c r="J507" s="4">
        <v>61</v>
      </c>
      <c r="K507" s="1">
        <v>0</v>
      </c>
      <c r="L507" s="1">
        <f t="shared" si="43"/>
        <v>-30</v>
      </c>
      <c r="M507" s="1">
        <f t="shared" si="44"/>
        <v>8013.3600000000006</v>
      </c>
    </row>
    <row r="508" spans="1:13" x14ac:dyDescent="0.25">
      <c r="A508" s="6">
        <v>44301</v>
      </c>
      <c r="B508" t="s">
        <v>354</v>
      </c>
      <c r="C508" s="5" t="s">
        <v>2</v>
      </c>
      <c r="D508" s="5" t="s">
        <v>59</v>
      </c>
      <c r="E508" s="5" t="s">
        <v>22</v>
      </c>
      <c r="F508" s="5" t="s">
        <v>1</v>
      </c>
      <c r="G508" s="3">
        <f t="shared" si="45"/>
        <v>1.4925373134328358E-2</v>
      </c>
      <c r="H508" s="5" t="s">
        <v>138</v>
      </c>
      <c r="I508" s="1">
        <v>30</v>
      </c>
      <c r="J508" s="4">
        <v>67</v>
      </c>
      <c r="K508" s="1">
        <v>213</v>
      </c>
      <c r="L508" s="1">
        <f t="shared" si="43"/>
        <v>183</v>
      </c>
      <c r="M508" s="1">
        <f t="shared" si="44"/>
        <v>8196.36</v>
      </c>
    </row>
    <row r="509" spans="1:13" x14ac:dyDescent="0.25">
      <c r="A509" s="6">
        <v>44301</v>
      </c>
      <c r="B509" t="s">
        <v>362</v>
      </c>
      <c r="C509" s="5" t="s">
        <v>2</v>
      </c>
      <c r="D509" s="5" t="s">
        <v>59</v>
      </c>
      <c r="E509" s="5" t="s">
        <v>3</v>
      </c>
      <c r="F509" s="5" t="s">
        <v>1</v>
      </c>
      <c r="G509" s="3">
        <f t="shared" si="45"/>
        <v>6.2111801242236021E-3</v>
      </c>
      <c r="H509" s="5" t="s">
        <v>126</v>
      </c>
      <c r="I509" s="1">
        <v>20</v>
      </c>
      <c r="J509" s="4">
        <v>161</v>
      </c>
      <c r="K509" s="1">
        <v>0</v>
      </c>
      <c r="L509" s="1">
        <f t="shared" si="43"/>
        <v>-20</v>
      </c>
      <c r="M509" s="1">
        <f t="shared" si="44"/>
        <v>8176.3600000000006</v>
      </c>
    </row>
    <row r="510" spans="1:13" x14ac:dyDescent="0.25">
      <c r="A510" s="6">
        <v>44301</v>
      </c>
      <c r="B510" t="s">
        <v>328</v>
      </c>
      <c r="C510" s="5" t="s">
        <v>2</v>
      </c>
      <c r="D510" s="5" t="s">
        <v>59</v>
      </c>
      <c r="E510" s="5" t="s">
        <v>23</v>
      </c>
      <c r="F510" s="5" t="s">
        <v>1</v>
      </c>
      <c r="G510" s="3">
        <f t="shared" si="45"/>
        <v>2.8490028490028491E-3</v>
      </c>
      <c r="H510" s="5" t="s">
        <v>150</v>
      </c>
      <c r="I510" s="1">
        <v>15</v>
      </c>
      <c r="J510" s="4">
        <v>351</v>
      </c>
      <c r="K510" s="1">
        <v>0</v>
      </c>
      <c r="L510" s="1">
        <f t="shared" si="43"/>
        <v>-15</v>
      </c>
      <c r="M510" s="1">
        <f t="shared" si="44"/>
        <v>8161.3600000000006</v>
      </c>
    </row>
    <row r="511" spans="1:13" x14ac:dyDescent="0.25">
      <c r="A511" s="6">
        <v>44301</v>
      </c>
      <c r="B511" t="s">
        <v>325</v>
      </c>
      <c r="C511" s="5" t="s">
        <v>2</v>
      </c>
      <c r="D511" s="5" t="s">
        <v>59</v>
      </c>
      <c r="E511" s="5" t="s">
        <v>3</v>
      </c>
      <c r="F511" s="5" t="s">
        <v>1</v>
      </c>
      <c r="G511" s="3">
        <f t="shared" si="45"/>
        <v>2.9411764705882353E-2</v>
      </c>
      <c r="H511" s="5" t="s">
        <v>225</v>
      </c>
      <c r="I511" s="1">
        <v>50</v>
      </c>
      <c r="J511" s="4">
        <v>34</v>
      </c>
      <c r="K511" s="1">
        <v>0</v>
      </c>
      <c r="L511" s="1">
        <f t="shared" si="43"/>
        <v>-50</v>
      </c>
      <c r="M511" s="1">
        <f t="shared" si="44"/>
        <v>8111.3600000000006</v>
      </c>
    </row>
    <row r="512" spans="1:13" x14ac:dyDescent="0.25">
      <c r="A512" s="6">
        <v>44308</v>
      </c>
      <c r="B512" t="s">
        <v>364</v>
      </c>
      <c r="C512" s="5" t="s">
        <v>2</v>
      </c>
      <c r="D512" s="5" t="s">
        <v>229</v>
      </c>
      <c r="E512" s="5" t="s">
        <v>22</v>
      </c>
      <c r="F512" s="5" t="s">
        <v>1</v>
      </c>
      <c r="G512" s="3">
        <f t="shared" si="45"/>
        <v>3.8461538461538464E-2</v>
      </c>
      <c r="H512" s="5" t="s">
        <v>125</v>
      </c>
      <c r="I512" s="1">
        <v>50</v>
      </c>
      <c r="J512" s="4">
        <v>26</v>
      </c>
      <c r="K512" s="1">
        <v>155</v>
      </c>
      <c r="L512" s="1">
        <f t="shared" si="43"/>
        <v>105</v>
      </c>
      <c r="M512" s="1">
        <f t="shared" si="44"/>
        <v>8216.36</v>
      </c>
    </row>
    <row r="513" spans="1:13" x14ac:dyDescent="0.25">
      <c r="A513" s="6">
        <v>44308</v>
      </c>
      <c r="B513" t="s">
        <v>365</v>
      </c>
      <c r="C513" s="5" t="s">
        <v>2</v>
      </c>
      <c r="D513" s="5" t="s">
        <v>229</v>
      </c>
      <c r="E513" s="5" t="s">
        <v>3</v>
      </c>
      <c r="F513" s="5" t="s">
        <v>1</v>
      </c>
      <c r="G513" s="3">
        <f t="shared" si="45"/>
        <v>2.9411764705882353E-2</v>
      </c>
      <c r="H513" s="5" t="s">
        <v>92</v>
      </c>
      <c r="I513" s="1">
        <v>40</v>
      </c>
      <c r="J513" s="4">
        <v>34</v>
      </c>
      <c r="K513" s="1">
        <v>0</v>
      </c>
      <c r="L513" s="1">
        <f t="shared" si="43"/>
        <v>-40</v>
      </c>
      <c r="M513" s="1">
        <f t="shared" si="44"/>
        <v>8176.3600000000006</v>
      </c>
    </row>
    <row r="514" spans="1:13" x14ac:dyDescent="0.25">
      <c r="A514" s="6">
        <v>44308</v>
      </c>
      <c r="B514" t="s">
        <v>366</v>
      </c>
      <c r="C514" s="5" t="s">
        <v>2</v>
      </c>
      <c r="D514" s="5" t="s">
        <v>229</v>
      </c>
      <c r="E514" s="5" t="s">
        <v>22</v>
      </c>
      <c r="F514" s="5" t="s">
        <v>1</v>
      </c>
      <c r="G514" s="3">
        <f t="shared" si="45"/>
        <v>1.4925373134328358E-2</v>
      </c>
      <c r="H514" s="5" t="s">
        <v>67</v>
      </c>
      <c r="I514" s="1">
        <v>20</v>
      </c>
      <c r="J514" s="4">
        <v>67</v>
      </c>
      <c r="K514" s="1">
        <v>0</v>
      </c>
      <c r="L514" s="1">
        <f t="shared" si="43"/>
        <v>-20</v>
      </c>
      <c r="M514" s="1">
        <f t="shared" si="44"/>
        <v>8156.3600000000006</v>
      </c>
    </row>
    <row r="515" spans="1:13" x14ac:dyDescent="0.25">
      <c r="A515" s="6">
        <v>44308</v>
      </c>
      <c r="B515" t="s">
        <v>367</v>
      </c>
      <c r="C515" s="5" t="s">
        <v>2</v>
      </c>
      <c r="D515" s="5" t="s">
        <v>229</v>
      </c>
      <c r="E515" s="5" t="s">
        <v>3</v>
      </c>
      <c r="F515" s="5" t="s">
        <v>1</v>
      </c>
      <c r="G515" s="3">
        <f t="shared" si="45"/>
        <v>1.3157894736842105E-2</v>
      </c>
      <c r="H515" s="5" t="s">
        <v>92</v>
      </c>
      <c r="I515" s="1">
        <v>20</v>
      </c>
      <c r="J515" s="4">
        <v>76</v>
      </c>
      <c r="K515" s="1">
        <v>0</v>
      </c>
      <c r="L515" s="1">
        <f t="shared" si="43"/>
        <v>-20</v>
      </c>
      <c r="M515" s="1">
        <f t="shared" si="44"/>
        <v>8136.3600000000006</v>
      </c>
    </row>
    <row r="516" spans="1:13" x14ac:dyDescent="0.25">
      <c r="A516" s="6">
        <v>44315</v>
      </c>
      <c r="B516" t="s">
        <v>216</v>
      </c>
      <c r="C516" s="5" t="s">
        <v>2</v>
      </c>
      <c r="D516" s="5" t="s">
        <v>38</v>
      </c>
      <c r="E516" s="5" t="s">
        <v>3</v>
      </c>
      <c r="F516" s="5" t="s">
        <v>1</v>
      </c>
      <c r="G516" s="3">
        <f t="shared" si="45"/>
        <v>2.4390243902439025E-2</v>
      </c>
      <c r="H516" s="5" t="s">
        <v>187</v>
      </c>
      <c r="I516" s="1">
        <v>50</v>
      </c>
      <c r="J516" s="4">
        <v>41</v>
      </c>
      <c r="K516" s="1">
        <v>0</v>
      </c>
      <c r="L516" s="1">
        <f t="shared" ref="L516:L579" si="46">K516-I516</f>
        <v>-50</v>
      </c>
      <c r="M516" s="1">
        <f t="shared" ref="M516:M579" si="47">M515+L516</f>
        <v>8086.3600000000006</v>
      </c>
    </row>
    <row r="517" spans="1:13" x14ac:dyDescent="0.25">
      <c r="A517" s="6">
        <v>44315</v>
      </c>
      <c r="B517" t="s">
        <v>284</v>
      </c>
      <c r="C517" s="5" t="s">
        <v>2</v>
      </c>
      <c r="D517" s="5" t="s">
        <v>38</v>
      </c>
      <c r="E517" s="5" t="s">
        <v>3</v>
      </c>
      <c r="F517" s="5" t="s">
        <v>1</v>
      </c>
      <c r="G517" s="3">
        <f t="shared" si="45"/>
        <v>2.1739130434782608E-2</v>
      </c>
      <c r="H517" s="5" t="s">
        <v>40</v>
      </c>
      <c r="I517" s="1">
        <v>50</v>
      </c>
      <c r="J517" s="4">
        <v>46</v>
      </c>
      <c r="K517" s="1">
        <v>0</v>
      </c>
      <c r="L517" s="1">
        <f t="shared" si="46"/>
        <v>-50</v>
      </c>
      <c r="M517" s="1">
        <f t="shared" si="47"/>
        <v>8036.3600000000006</v>
      </c>
    </row>
    <row r="518" spans="1:13" x14ac:dyDescent="0.25">
      <c r="A518" s="6">
        <v>44315</v>
      </c>
      <c r="B518" t="s">
        <v>55</v>
      </c>
      <c r="C518" s="5" t="s">
        <v>2</v>
      </c>
      <c r="D518" s="5" t="s">
        <v>38</v>
      </c>
      <c r="E518" s="5" t="s">
        <v>3</v>
      </c>
      <c r="F518" s="5" t="s">
        <v>1</v>
      </c>
      <c r="G518" s="3">
        <f t="shared" si="45"/>
        <v>7.0921985815602835E-3</v>
      </c>
      <c r="H518" s="5" t="s">
        <v>196</v>
      </c>
      <c r="I518" s="1">
        <v>15</v>
      </c>
      <c r="J518" s="4">
        <v>141</v>
      </c>
      <c r="K518" s="1">
        <v>0</v>
      </c>
      <c r="L518" s="1">
        <f t="shared" si="46"/>
        <v>-15</v>
      </c>
      <c r="M518" s="1">
        <f t="shared" si="47"/>
        <v>8021.3600000000006</v>
      </c>
    </row>
    <row r="519" spans="1:13" x14ac:dyDescent="0.25">
      <c r="A519" s="6">
        <v>44315</v>
      </c>
      <c r="B519" t="s">
        <v>213</v>
      </c>
      <c r="C519" s="5" t="s">
        <v>2</v>
      </c>
      <c r="D519" s="5" t="s">
        <v>38</v>
      </c>
      <c r="E519" s="5" t="s">
        <v>3</v>
      </c>
      <c r="F519" s="5" t="s">
        <v>1</v>
      </c>
      <c r="G519" s="3">
        <f t="shared" si="45"/>
        <v>7.0921985815602835E-3</v>
      </c>
      <c r="H519" s="5" t="s">
        <v>67</v>
      </c>
      <c r="I519" s="1">
        <v>15</v>
      </c>
      <c r="J519" s="4">
        <v>141</v>
      </c>
      <c r="K519" s="1">
        <v>0</v>
      </c>
      <c r="L519" s="1">
        <f t="shared" si="46"/>
        <v>-15</v>
      </c>
      <c r="M519" s="1">
        <f t="shared" si="47"/>
        <v>8006.3600000000006</v>
      </c>
    </row>
    <row r="520" spans="1:13" x14ac:dyDescent="0.25">
      <c r="A520" s="6">
        <v>44315</v>
      </c>
      <c r="B520" t="s">
        <v>144</v>
      </c>
      <c r="C520" s="5" t="s">
        <v>2</v>
      </c>
      <c r="D520" s="5" t="s">
        <v>38</v>
      </c>
      <c r="E520" s="5" t="s">
        <v>22</v>
      </c>
      <c r="F520" s="5" t="s">
        <v>1</v>
      </c>
      <c r="G520" s="3">
        <f t="shared" si="45"/>
        <v>9.9009900990099011E-3</v>
      </c>
      <c r="H520" s="5" t="s">
        <v>40</v>
      </c>
      <c r="I520" s="1">
        <v>15</v>
      </c>
      <c r="J520" s="4">
        <v>101</v>
      </c>
      <c r="K520" s="1">
        <v>0</v>
      </c>
      <c r="L520" s="1">
        <f t="shared" si="46"/>
        <v>-15</v>
      </c>
      <c r="M520" s="1">
        <f t="shared" si="47"/>
        <v>7991.3600000000006</v>
      </c>
    </row>
    <row r="521" spans="1:13" x14ac:dyDescent="0.25">
      <c r="A521" s="6">
        <v>44315</v>
      </c>
      <c r="B521" t="s">
        <v>264</v>
      </c>
      <c r="C521" s="5" t="s">
        <v>2</v>
      </c>
      <c r="D521" s="5" t="s">
        <v>38</v>
      </c>
      <c r="E521" s="5" t="s">
        <v>3</v>
      </c>
      <c r="F521" s="5" t="s">
        <v>1</v>
      </c>
      <c r="G521" s="3">
        <f t="shared" si="45"/>
        <v>5.681818181818182E-3</v>
      </c>
      <c r="H521" s="5" t="s">
        <v>40</v>
      </c>
      <c r="I521" s="1">
        <v>10</v>
      </c>
      <c r="J521" s="4">
        <v>176</v>
      </c>
      <c r="K521" s="1">
        <v>0</v>
      </c>
      <c r="L521" s="1">
        <f t="shared" si="46"/>
        <v>-10</v>
      </c>
      <c r="M521" s="1">
        <f t="shared" si="47"/>
        <v>7981.3600000000006</v>
      </c>
    </row>
    <row r="522" spans="1:13" x14ac:dyDescent="0.25">
      <c r="A522" s="6">
        <v>44315</v>
      </c>
      <c r="B522" t="s">
        <v>49</v>
      </c>
      <c r="C522" s="5" t="s">
        <v>2</v>
      </c>
      <c r="D522" s="5" t="s">
        <v>38</v>
      </c>
      <c r="E522" s="5" t="s">
        <v>3</v>
      </c>
      <c r="F522" s="5" t="s">
        <v>1</v>
      </c>
      <c r="G522" s="3">
        <f t="shared" si="45"/>
        <v>2.4390243902439025E-2</v>
      </c>
      <c r="H522" s="5" t="s">
        <v>40</v>
      </c>
      <c r="I522" s="1">
        <v>50</v>
      </c>
      <c r="J522" s="4">
        <v>41</v>
      </c>
      <c r="K522" s="1">
        <v>0</v>
      </c>
      <c r="L522" s="1">
        <f t="shared" si="46"/>
        <v>-50</v>
      </c>
      <c r="M522" s="1">
        <f t="shared" si="47"/>
        <v>7931.3600000000006</v>
      </c>
    </row>
    <row r="523" spans="1:13" x14ac:dyDescent="0.25">
      <c r="A523" s="6">
        <v>44322</v>
      </c>
      <c r="B523" t="s">
        <v>286</v>
      </c>
      <c r="C523" s="5" t="s">
        <v>2</v>
      </c>
      <c r="D523" s="5" t="s">
        <v>66</v>
      </c>
      <c r="E523" s="5" t="s">
        <v>3</v>
      </c>
      <c r="F523" s="5" t="s">
        <v>1</v>
      </c>
      <c r="G523" s="3">
        <f t="shared" si="45"/>
        <v>2.4390243902439025E-2</v>
      </c>
      <c r="H523" s="5" t="s">
        <v>40</v>
      </c>
      <c r="I523" s="1">
        <v>50</v>
      </c>
      <c r="J523" s="4">
        <v>41</v>
      </c>
      <c r="K523" s="1">
        <v>0</v>
      </c>
      <c r="L523" s="1">
        <f t="shared" si="46"/>
        <v>-50</v>
      </c>
      <c r="M523" s="1">
        <f t="shared" si="47"/>
        <v>7881.3600000000006</v>
      </c>
    </row>
    <row r="524" spans="1:13" x14ac:dyDescent="0.25">
      <c r="A524" s="6">
        <v>44322</v>
      </c>
      <c r="B524" t="s">
        <v>49</v>
      </c>
      <c r="C524" s="5" t="s">
        <v>2</v>
      </c>
      <c r="D524" s="5" t="s">
        <v>66</v>
      </c>
      <c r="E524" s="5" t="s">
        <v>22</v>
      </c>
      <c r="F524" s="5" t="s">
        <v>1</v>
      </c>
      <c r="G524" s="3">
        <f t="shared" si="45"/>
        <v>3.2258064516129031E-2</v>
      </c>
      <c r="H524" s="5" t="s">
        <v>82</v>
      </c>
      <c r="I524" s="1">
        <v>50</v>
      </c>
      <c r="J524" s="4">
        <v>31</v>
      </c>
      <c r="K524" s="1">
        <v>175</v>
      </c>
      <c r="L524" s="1">
        <f t="shared" si="46"/>
        <v>125</v>
      </c>
      <c r="M524" s="1">
        <f t="shared" si="47"/>
        <v>8006.3600000000006</v>
      </c>
    </row>
    <row r="525" spans="1:13" x14ac:dyDescent="0.25">
      <c r="A525" s="6">
        <v>44322</v>
      </c>
      <c r="B525" t="s">
        <v>131</v>
      </c>
      <c r="C525" s="5" t="s">
        <v>2</v>
      </c>
      <c r="D525" s="5" t="s">
        <v>66</v>
      </c>
      <c r="E525" s="5" t="s">
        <v>22</v>
      </c>
      <c r="F525" s="5" t="s">
        <v>1</v>
      </c>
      <c r="G525" s="3">
        <f t="shared" si="45"/>
        <v>3.2258064516129031E-2</v>
      </c>
      <c r="H525" s="5" t="s">
        <v>40</v>
      </c>
      <c r="I525" s="1">
        <v>50</v>
      </c>
      <c r="J525" s="4">
        <v>31</v>
      </c>
      <c r="K525" s="1">
        <v>0</v>
      </c>
      <c r="L525" s="1">
        <f t="shared" si="46"/>
        <v>-50</v>
      </c>
      <c r="M525" s="1">
        <f t="shared" si="47"/>
        <v>7956.3600000000006</v>
      </c>
    </row>
    <row r="526" spans="1:13" x14ac:dyDescent="0.25">
      <c r="A526" s="6">
        <v>44322</v>
      </c>
      <c r="B526" t="s">
        <v>273</v>
      </c>
      <c r="C526" s="5" t="s">
        <v>2</v>
      </c>
      <c r="D526" s="5" t="s">
        <v>66</v>
      </c>
      <c r="E526" s="5" t="s">
        <v>22</v>
      </c>
      <c r="F526" s="5" t="s">
        <v>1</v>
      </c>
      <c r="G526" s="3">
        <f t="shared" si="45"/>
        <v>4.9751243781094526E-3</v>
      </c>
      <c r="H526" s="5" t="s">
        <v>40</v>
      </c>
      <c r="I526" s="1">
        <v>20</v>
      </c>
      <c r="J526" s="4">
        <v>201</v>
      </c>
      <c r="K526" s="1">
        <v>0</v>
      </c>
      <c r="L526" s="1">
        <f t="shared" si="46"/>
        <v>-20</v>
      </c>
      <c r="M526" s="1">
        <f t="shared" si="47"/>
        <v>7936.3600000000006</v>
      </c>
    </row>
    <row r="527" spans="1:13" x14ac:dyDescent="0.25">
      <c r="A527" s="6">
        <v>44322</v>
      </c>
      <c r="B527" t="s">
        <v>279</v>
      </c>
      <c r="C527" s="5" t="s">
        <v>2</v>
      </c>
      <c r="D527" s="5" t="s">
        <v>66</v>
      </c>
      <c r="E527" s="5" t="s">
        <v>3</v>
      </c>
      <c r="F527" s="5" t="s">
        <v>1</v>
      </c>
      <c r="G527" s="3">
        <f t="shared" si="45"/>
        <v>4.9751243781094526E-3</v>
      </c>
      <c r="H527" s="5" t="s">
        <v>40</v>
      </c>
      <c r="I527" s="1">
        <v>15</v>
      </c>
      <c r="J527" s="4">
        <v>201</v>
      </c>
      <c r="K527" s="1">
        <v>0</v>
      </c>
      <c r="L527" s="1">
        <f t="shared" si="46"/>
        <v>-15</v>
      </c>
      <c r="M527" s="1">
        <f t="shared" si="47"/>
        <v>7921.3600000000006</v>
      </c>
    </row>
    <row r="528" spans="1:13" x14ac:dyDescent="0.25">
      <c r="A528" s="6">
        <v>44329</v>
      </c>
      <c r="B528" t="s">
        <v>371</v>
      </c>
      <c r="C528" s="5" t="s">
        <v>2</v>
      </c>
      <c r="D528" s="5" t="s">
        <v>236</v>
      </c>
      <c r="E528" s="5" t="s">
        <v>22</v>
      </c>
      <c r="F528" s="5" t="s">
        <v>1</v>
      </c>
      <c r="G528" s="3">
        <f t="shared" si="45"/>
        <v>3.8461538461538464E-2</v>
      </c>
      <c r="H528" s="5" t="s">
        <v>217</v>
      </c>
      <c r="I528" s="1">
        <v>50</v>
      </c>
      <c r="J528" s="4">
        <v>26</v>
      </c>
      <c r="K528" s="1">
        <v>0</v>
      </c>
      <c r="L528" s="1">
        <f t="shared" si="46"/>
        <v>-50</v>
      </c>
      <c r="M528" s="1">
        <f t="shared" si="47"/>
        <v>7871.3600000000006</v>
      </c>
    </row>
    <row r="529" spans="1:13" x14ac:dyDescent="0.25">
      <c r="A529" s="6">
        <v>44329</v>
      </c>
      <c r="B529" t="s">
        <v>197</v>
      </c>
      <c r="C529" s="5" t="s">
        <v>2</v>
      </c>
      <c r="D529" s="5" t="s">
        <v>236</v>
      </c>
      <c r="E529" s="5" t="s">
        <v>21</v>
      </c>
      <c r="F529" s="5" t="s">
        <v>1</v>
      </c>
      <c r="G529" s="3">
        <f t="shared" si="45"/>
        <v>2.1739130434782608E-2</v>
      </c>
      <c r="H529" s="5" t="s">
        <v>217</v>
      </c>
      <c r="I529" s="1">
        <v>40</v>
      </c>
      <c r="J529" s="4">
        <v>46</v>
      </c>
      <c r="K529" s="1">
        <v>0</v>
      </c>
      <c r="L529" s="1">
        <f t="shared" si="46"/>
        <v>-40</v>
      </c>
      <c r="M529" s="1">
        <f t="shared" si="47"/>
        <v>7831.3600000000006</v>
      </c>
    </row>
    <row r="530" spans="1:13" x14ac:dyDescent="0.25">
      <c r="A530" s="6">
        <v>44329</v>
      </c>
      <c r="B530" t="s">
        <v>218</v>
      </c>
      <c r="C530" s="5" t="s">
        <v>2</v>
      </c>
      <c r="D530" s="5" t="s">
        <v>236</v>
      </c>
      <c r="E530" s="5" t="s">
        <v>23</v>
      </c>
      <c r="F530" s="5" t="s">
        <v>1</v>
      </c>
      <c r="G530" s="3">
        <f t="shared" si="45"/>
        <v>1.2345679012345678E-2</v>
      </c>
      <c r="H530" s="5" t="s">
        <v>45</v>
      </c>
      <c r="I530" s="1">
        <v>30</v>
      </c>
      <c r="J530" s="4">
        <v>81</v>
      </c>
      <c r="K530" s="1">
        <v>0</v>
      </c>
      <c r="L530" s="1">
        <f t="shared" si="46"/>
        <v>-30</v>
      </c>
      <c r="M530" s="1">
        <f t="shared" si="47"/>
        <v>7801.3600000000006</v>
      </c>
    </row>
    <row r="531" spans="1:13" x14ac:dyDescent="0.25">
      <c r="A531" s="6">
        <v>44329</v>
      </c>
      <c r="B531" t="s">
        <v>291</v>
      </c>
      <c r="C531" s="5" t="s">
        <v>2</v>
      </c>
      <c r="D531" s="5" t="s">
        <v>236</v>
      </c>
      <c r="E531" s="5" t="s">
        <v>23</v>
      </c>
      <c r="F531" s="5" t="s">
        <v>1</v>
      </c>
      <c r="G531" s="3">
        <f t="shared" si="45"/>
        <v>9.9009900990099011E-3</v>
      </c>
      <c r="H531" s="5" t="s">
        <v>96</v>
      </c>
      <c r="I531" s="1">
        <v>20</v>
      </c>
      <c r="J531" s="4">
        <v>101</v>
      </c>
      <c r="K531" s="1">
        <v>0</v>
      </c>
      <c r="L531" s="1">
        <f t="shared" si="46"/>
        <v>-20</v>
      </c>
      <c r="M531" s="1">
        <f t="shared" si="47"/>
        <v>7781.3600000000006</v>
      </c>
    </row>
    <row r="532" spans="1:13" x14ac:dyDescent="0.25">
      <c r="A532" s="6">
        <v>44329</v>
      </c>
      <c r="B532" t="s">
        <v>184</v>
      </c>
      <c r="C532" s="5" t="s">
        <v>2</v>
      </c>
      <c r="D532" s="5" t="s">
        <v>236</v>
      </c>
      <c r="E532" s="5" t="s">
        <v>20</v>
      </c>
      <c r="F532" s="5" t="s">
        <v>1</v>
      </c>
      <c r="G532" s="3">
        <f t="shared" si="45"/>
        <v>9.9009900990099011E-3</v>
      </c>
      <c r="H532" s="5" t="s">
        <v>300</v>
      </c>
      <c r="I532" s="1">
        <v>20</v>
      </c>
      <c r="J532" s="4">
        <v>101</v>
      </c>
      <c r="K532" s="1">
        <v>0</v>
      </c>
      <c r="L532" s="1">
        <f t="shared" si="46"/>
        <v>-20</v>
      </c>
      <c r="M532" s="1">
        <f t="shared" si="47"/>
        <v>7761.3600000000006</v>
      </c>
    </row>
    <row r="533" spans="1:13" x14ac:dyDescent="0.25">
      <c r="A533" s="6">
        <v>44336</v>
      </c>
      <c r="B533" t="s">
        <v>355</v>
      </c>
      <c r="C533" s="5" t="s">
        <v>2</v>
      </c>
      <c r="D533" s="5" t="s">
        <v>115</v>
      </c>
      <c r="E533" s="5" t="s">
        <v>22</v>
      </c>
      <c r="F533" s="5" t="s">
        <v>1</v>
      </c>
      <c r="G533" s="3">
        <f t="shared" si="45"/>
        <v>3.8461538461538464E-2</v>
      </c>
      <c r="H533" s="5" t="s">
        <v>224</v>
      </c>
      <c r="I533" s="1">
        <v>50</v>
      </c>
      <c r="J533" s="4">
        <v>26</v>
      </c>
      <c r="K533" s="1">
        <v>0</v>
      </c>
      <c r="L533" s="1">
        <f t="shared" si="46"/>
        <v>-50</v>
      </c>
      <c r="M533" s="1">
        <f t="shared" si="47"/>
        <v>7711.3600000000006</v>
      </c>
    </row>
    <row r="534" spans="1:13" x14ac:dyDescent="0.25">
      <c r="A534" s="6">
        <v>44336</v>
      </c>
      <c r="B534" t="s">
        <v>151</v>
      </c>
      <c r="C534" s="5" t="s">
        <v>2</v>
      </c>
      <c r="D534" s="5" t="s">
        <v>115</v>
      </c>
      <c r="E534" s="5" t="s">
        <v>22</v>
      </c>
      <c r="F534" s="5" t="s">
        <v>1</v>
      </c>
      <c r="G534" s="3">
        <f t="shared" si="45"/>
        <v>1.9607843137254902E-2</v>
      </c>
      <c r="H534" s="5" t="s">
        <v>104</v>
      </c>
      <c r="I534" s="1">
        <v>40</v>
      </c>
      <c r="J534" s="4">
        <v>51</v>
      </c>
      <c r="K534" s="1">
        <v>28.89</v>
      </c>
      <c r="L534" s="1">
        <f t="shared" si="46"/>
        <v>-11.11</v>
      </c>
      <c r="M534" s="1">
        <f t="shared" si="47"/>
        <v>7700.2500000000009</v>
      </c>
    </row>
    <row r="535" spans="1:13" x14ac:dyDescent="0.25">
      <c r="A535" s="6">
        <v>44336</v>
      </c>
      <c r="B535" t="s">
        <v>248</v>
      </c>
      <c r="C535" s="5" t="s">
        <v>2</v>
      </c>
      <c r="D535" s="5" t="s">
        <v>115</v>
      </c>
      <c r="E535" s="5" t="s">
        <v>3</v>
      </c>
      <c r="F535" s="5" t="s">
        <v>1</v>
      </c>
      <c r="G535" s="3">
        <f t="shared" si="45"/>
        <v>1.4084507042253521E-2</v>
      </c>
      <c r="H535" s="5" t="s">
        <v>224</v>
      </c>
      <c r="I535" s="1">
        <v>30</v>
      </c>
      <c r="J535" s="4">
        <v>71</v>
      </c>
      <c r="K535" s="1">
        <v>0</v>
      </c>
      <c r="L535" s="1">
        <f t="shared" si="46"/>
        <v>-30</v>
      </c>
      <c r="M535" s="1">
        <f t="shared" si="47"/>
        <v>7670.2500000000009</v>
      </c>
    </row>
    <row r="536" spans="1:13" x14ac:dyDescent="0.25">
      <c r="A536" s="6">
        <v>44336</v>
      </c>
      <c r="B536" t="s">
        <v>180</v>
      </c>
      <c r="C536" s="5" t="s">
        <v>2</v>
      </c>
      <c r="D536" s="5" t="s">
        <v>115</v>
      </c>
      <c r="E536" s="5" t="s">
        <v>3</v>
      </c>
      <c r="F536" s="5" t="s">
        <v>1</v>
      </c>
      <c r="G536" s="3">
        <f t="shared" si="45"/>
        <v>1.098901098901099E-2</v>
      </c>
      <c r="H536" s="5" t="s">
        <v>96</v>
      </c>
      <c r="I536" s="1">
        <v>20</v>
      </c>
      <c r="J536" s="4">
        <v>91</v>
      </c>
      <c r="K536" s="1">
        <v>0</v>
      </c>
      <c r="L536" s="1">
        <f t="shared" si="46"/>
        <v>-20</v>
      </c>
      <c r="M536" s="1">
        <f t="shared" si="47"/>
        <v>7650.2500000000009</v>
      </c>
    </row>
    <row r="537" spans="1:13" x14ac:dyDescent="0.25">
      <c r="A537" s="6">
        <v>44336</v>
      </c>
      <c r="B537" t="s">
        <v>340</v>
      </c>
      <c r="C537" s="5" t="s">
        <v>2</v>
      </c>
      <c r="D537" s="5" t="s">
        <v>115</v>
      </c>
      <c r="E537" s="5" t="s">
        <v>22</v>
      </c>
      <c r="F537" s="5" t="s">
        <v>1</v>
      </c>
      <c r="G537" s="3">
        <f t="shared" si="45"/>
        <v>6.6225165562913907E-3</v>
      </c>
      <c r="H537" s="5" t="s">
        <v>96</v>
      </c>
      <c r="I537" s="1">
        <v>15</v>
      </c>
      <c r="J537" s="4">
        <v>151</v>
      </c>
      <c r="K537" s="1">
        <v>0</v>
      </c>
      <c r="L537" s="1">
        <f t="shared" si="46"/>
        <v>-15</v>
      </c>
      <c r="M537" s="1">
        <f t="shared" si="47"/>
        <v>7635.2500000000009</v>
      </c>
    </row>
    <row r="538" spans="1:13" x14ac:dyDescent="0.25">
      <c r="A538" s="6">
        <v>44336</v>
      </c>
      <c r="B538" t="s">
        <v>216</v>
      </c>
      <c r="C538" s="5" t="s">
        <v>2</v>
      </c>
      <c r="D538" s="5" t="s">
        <v>115</v>
      </c>
      <c r="E538" s="5" t="s">
        <v>22</v>
      </c>
      <c r="F538" s="5" t="s">
        <v>1</v>
      </c>
      <c r="G538" s="3">
        <f t="shared" si="45"/>
        <v>7.9365079365079361E-3</v>
      </c>
      <c r="H538" s="5" t="s">
        <v>272</v>
      </c>
      <c r="I538" s="1">
        <v>20</v>
      </c>
      <c r="J538" s="4">
        <v>126</v>
      </c>
      <c r="K538" s="1">
        <v>0</v>
      </c>
      <c r="L538" s="1">
        <f t="shared" si="46"/>
        <v>-20</v>
      </c>
      <c r="M538" s="1">
        <f t="shared" si="47"/>
        <v>7615.2500000000009</v>
      </c>
    </row>
    <row r="539" spans="1:13" x14ac:dyDescent="0.25">
      <c r="A539" s="6">
        <v>44343</v>
      </c>
      <c r="B539" t="s">
        <v>49</v>
      </c>
      <c r="C539" s="5" t="s">
        <v>2</v>
      </c>
      <c r="D539" s="5" t="s">
        <v>373</v>
      </c>
      <c r="E539" s="5" t="s">
        <v>22</v>
      </c>
      <c r="F539" s="5" t="s">
        <v>1</v>
      </c>
      <c r="G539" s="3">
        <f t="shared" si="45"/>
        <v>4.3478260869565216E-2</v>
      </c>
      <c r="H539" s="5" t="s">
        <v>40</v>
      </c>
      <c r="I539" s="1">
        <v>50</v>
      </c>
      <c r="J539" s="4">
        <v>23</v>
      </c>
      <c r="K539" s="1">
        <v>0</v>
      </c>
      <c r="L539" s="1">
        <f t="shared" si="46"/>
        <v>-50</v>
      </c>
      <c r="M539" s="1">
        <f t="shared" si="47"/>
        <v>7565.2500000000009</v>
      </c>
    </row>
    <row r="540" spans="1:13" x14ac:dyDescent="0.25">
      <c r="A540" s="6">
        <v>44343</v>
      </c>
      <c r="B540" t="s">
        <v>248</v>
      </c>
      <c r="C540" s="5" t="s">
        <v>2</v>
      </c>
      <c r="D540" s="5" t="s">
        <v>373</v>
      </c>
      <c r="E540" s="5" t="s">
        <v>3</v>
      </c>
      <c r="F540" s="5" t="s">
        <v>1</v>
      </c>
      <c r="G540" s="3">
        <f t="shared" si="45"/>
        <v>2.9411764705882353E-2</v>
      </c>
      <c r="H540" s="5" t="s">
        <v>374</v>
      </c>
      <c r="I540" s="1">
        <v>40</v>
      </c>
      <c r="J540" s="4">
        <v>34</v>
      </c>
      <c r="K540" s="1">
        <v>0</v>
      </c>
      <c r="L540" s="1">
        <f t="shared" si="46"/>
        <v>-40</v>
      </c>
      <c r="M540" s="1">
        <f t="shared" si="47"/>
        <v>7525.2500000000009</v>
      </c>
    </row>
    <row r="541" spans="1:13" x14ac:dyDescent="0.25">
      <c r="A541" s="6">
        <v>44343</v>
      </c>
      <c r="B541" t="s">
        <v>340</v>
      </c>
      <c r="C541" s="5" t="s">
        <v>2</v>
      </c>
      <c r="D541" s="5" t="s">
        <v>373</v>
      </c>
      <c r="E541" s="5" t="s">
        <v>3</v>
      </c>
      <c r="F541" s="5" t="s">
        <v>1</v>
      </c>
      <c r="G541" s="3">
        <f t="shared" si="45"/>
        <v>1.7857142857142856E-2</v>
      </c>
      <c r="H541" s="5" t="s">
        <v>26</v>
      </c>
      <c r="I541" s="1">
        <v>30</v>
      </c>
      <c r="J541" s="4">
        <v>56</v>
      </c>
      <c r="K541" s="1">
        <v>180</v>
      </c>
      <c r="L541" s="1">
        <f t="shared" si="46"/>
        <v>150</v>
      </c>
      <c r="M541" s="1">
        <f t="shared" si="47"/>
        <v>7675.2500000000009</v>
      </c>
    </row>
    <row r="542" spans="1:13" x14ac:dyDescent="0.25">
      <c r="A542" s="6">
        <v>44343</v>
      </c>
      <c r="B542" t="s">
        <v>291</v>
      </c>
      <c r="C542" s="5" t="s">
        <v>2</v>
      </c>
      <c r="D542" s="5" t="s">
        <v>373</v>
      </c>
      <c r="E542" s="5" t="s">
        <v>3</v>
      </c>
      <c r="F542" s="5" t="s">
        <v>1</v>
      </c>
      <c r="G542" s="3">
        <f t="shared" si="45"/>
        <v>1.4084507042253521E-2</v>
      </c>
      <c r="H542" s="5" t="s">
        <v>374</v>
      </c>
      <c r="I542" s="1">
        <v>30</v>
      </c>
      <c r="J542" s="4">
        <v>71</v>
      </c>
      <c r="K542" s="1">
        <v>0</v>
      </c>
      <c r="L542" s="1">
        <f t="shared" si="46"/>
        <v>-30</v>
      </c>
      <c r="M542" s="1">
        <f t="shared" si="47"/>
        <v>7645.2500000000009</v>
      </c>
    </row>
    <row r="543" spans="1:13" x14ac:dyDescent="0.25">
      <c r="A543" s="6">
        <v>44343</v>
      </c>
      <c r="B543" t="s">
        <v>312</v>
      </c>
      <c r="C543" s="5" t="s">
        <v>2</v>
      </c>
      <c r="D543" s="5" t="s">
        <v>373</v>
      </c>
      <c r="E543" s="5" t="s">
        <v>3</v>
      </c>
      <c r="F543" s="5" t="s">
        <v>1</v>
      </c>
      <c r="G543" s="3">
        <f t="shared" si="45"/>
        <v>7.0921985815602835E-3</v>
      </c>
      <c r="H543" s="5" t="s">
        <v>40</v>
      </c>
      <c r="I543" s="1">
        <v>20</v>
      </c>
      <c r="J543" s="4">
        <v>141</v>
      </c>
      <c r="K543" s="1">
        <v>0</v>
      </c>
      <c r="L543" s="1">
        <f t="shared" si="46"/>
        <v>-20</v>
      </c>
      <c r="M543" s="1">
        <f t="shared" si="47"/>
        <v>7625.2500000000009</v>
      </c>
    </row>
    <row r="544" spans="1:13" x14ac:dyDescent="0.25">
      <c r="A544" s="6">
        <v>44343</v>
      </c>
      <c r="B544" t="s">
        <v>375</v>
      </c>
      <c r="C544" s="5" t="s">
        <v>2</v>
      </c>
      <c r="D544" s="5" t="s">
        <v>373</v>
      </c>
      <c r="E544" s="5" t="s">
        <v>22</v>
      </c>
      <c r="F544" s="5" t="s">
        <v>1</v>
      </c>
      <c r="G544" s="3">
        <f t="shared" si="45"/>
        <v>6.6225165562913907E-3</v>
      </c>
      <c r="H544" s="5" t="s">
        <v>138</v>
      </c>
      <c r="I544" s="1">
        <v>20</v>
      </c>
      <c r="J544" s="4">
        <v>151</v>
      </c>
      <c r="K544" s="1">
        <v>310</v>
      </c>
      <c r="L544" s="1">
        <f t="shared" si="46"/>
        <v>290</v>
      </c>
      <c r="M544" s="1">
        <f t="shared" si="47"/>
        <v>7915.2500000000009</v>
      </c>
    </row>
    <row r="545" spans="1:13" x14ac:dyDescent="0.25">
      <c r="A545" s="6">
        <v>44350</v>
      </c>
      <c r="B545" t="s">
        <v>340</v>
      </c>
      <c r="C545" s="5" t="s">
        <v>2</v>
      </c>
      <c r="D545" s="5" t="s">
        <v>75</v>
      </c>
      <c r="E545" s="5" t="s">
        <v>3</v>
      </c>
      <c r="F545" s="5" t="s">
        <v>1</v>
      </c>
      <c r="G545" s="3">
        <f t="shared" si="45"/>
        <v>1.7857142857142856E-2</v>
      </c>
      <c r="H545" s="5" t="s">
        <v>120</v>
      </c>
      <c r="I545" s="1">
        <v>40</v>
      </c>
      <c r="J545" s="4">
        <v>56</v>
      </c>
      <c r="K545" s="1">
        <v>0</v>
      </c>
      <c r="L545" s="1">
        <f t="shared" si="46"/>
        <v>-40</v>
      </c>
      <c r="M545" s="1">
        <f t="shared" si="47"/>
        <v>7875.2500000000009</v>
      </c>
    </row>
    <row r="546" spans="1:13" x14ac:dyDescent="0.25">
      <c r="A546" s="6">
        <v>44350</v>
      </c>
      <c r="B546" t="s">
        <v>129</v>
      </c>
      <c r="C546" s="5" t="s">
        <v>2</v>
      </c>
      <c r="D546" s="5" t="s">
        <v>75</v>
      </c>
      <c r="E546" s="5" t="s">
        <v>19</v>
      </c>
      <c r="F546" s="5" t="s">
        <v>1</v>
      </c>
      <c r="G546" s="3">
        <f t="shared" si="45"/>
        <v>1.4925373134328358E-2</v>
      </c>
      <c r="H546" s="5" t="s">
        <v>299</v>
      </c>
      <c r="I546" s="1">
        <v>50</v>
      </c>
      <c r="J546" s="4">
        <v>67</v>
      </c>
      <c r="K546" s="1">
        <v>0</v>
      </c>
      <c r="L546" s="1">
        <f t="shared" si="46"/>
        <v>-50</v>
      </c>
      <c r="M546" s="1">
        <f t="shared" si="47"/>
        <v>7825.2500000000009</v>
      </c>
    </row>
    <row r="547" spans="1:13" x14ac:dyDescent="0.25">
      <c r="A547" s="6">
        <v>44350</v>
      </c>
      <c r="B547" t="s">
        <v>286</v>
      </c>
      <c r="C547" s="5" t="s">
        <v>2</v>
      </c>
      <c r="D547" s="5" t="s">
        <v>75</v>
      </c>
      <c r="E547" s="5" t="s">
        <v>21</v>
      </c>
      <c r="F547" s="5" t="s">
        <v>1</v>
      </c>
      <c r="G547" s="3">
        <f t="shared" si="45"/>
        <v>7.9365079365079361E-3</v>
      </c>
      <c r="H547" s="5" t="s">
        <v>82</v>
      </c>
      <c r="I547" s="1">
        <v>20</v>
      </c>
      <c r="J547" s="4">
        <v>126</v>
      </c>
      <c r="K547" s="1">
        <v>260</v>
      </c>
      <c r="L547" s="1">
        <f t="shared" si="46"/>
        <v>240</v>
      </c>
      <c r="M547" s="1">
        <f t="shared" si="47"/>
        <v>8065.2500000000009</v>
      </c>
    </row>
    <row r="548" spans="1:13" x14ac:dyDescent="0.25">
      <c r="A548" s="6">
        <v>44357</v>
      </c>
      <c r="B548" t="s">
        <v>277</v>
      </c>
      <c r="C548" s="5" t="s">
        <v>2</v>
      </c>
      <c r="D548" s="5" t="s">
        <v>376</v>
      </c>
      <c r="E548" s="5" t="s">
        <v>22</v>
      </c>
      <c r="F548" s="5" t="s">
        <v>1</v>
      </c>
      <c r="G548" s="3">
        <f t="shared" si="45"/>
        <v>1.9607843137254902E-2</v>
      </c>
      <c r="H548" s="5" t="s">
        <v>40</v>
      </c>
      <c r="I548" s="1">
        <v>40</v>
      </c>
      <c r="J548" s="4">
        <v>51</v>
      </c>
      <c r="K548" s="1">
        <v>0</v>
      </c>
      <c r="L548" s="1">
        <f t="shared" si="46"/>
        <v>-40</v>
      </c>
      <c r="M548" s="1">
        <f t="shared" si="47"/>
        <v>8025.2500000000009</v>
      </c>
    </row>
    <row r="549" spans="1:13" x14ac:dyDescent="0.25">
      <c r="A549" s="6">
        <v>44357</v>
      </c>
      <c r="B549" t="s">
        <v>297</v>
      </c>
      <c r="C549" s="5" t="s">
        <v>2</v>
      </c>
      <c r="D549" s="5" t="s">
        <v>376</v>
      </c>
      <c r="E549" s="5" t="s">
        <v>22</v>
      </c>
      <c r="F549" s="5" t="s">
        <v>1</v>
      </c>
      <c r="G549" s="3">
        <f t="shared" si="45"/>
        <v>1.098901098901099E-2</v>
      </c>
      <c r="H549" s="5" t="s">
        <v>92</v>
      </c>
      <c r="I549" s="1">
        <v>20</v>
      </c>
      <c r="J549" s="4">
        <v>91</v>
      </c>
      <c r="K549" s="1">
        <v>0</v>
      </c>
      <c r="L549" s="1">
        <f t="shared" si="46"/>
        <v>-20</v>
      </c>
      <c r="M549" s="1">
        <f t="shared" si="47"/>
        <v>8005.2500000000009</v>
      </c>
    </row>
    <row r="550" spans="1:13" x14ac:dyDescent="0.25">
      <c r="A550" s="6">
        <v>44357</v>
      </c>
      <c r="B550" t="s">
        <v>377</v>
      </c>
      <c r="C550" s="5" t="s">
        <v>2</v>
      </c>
      <c r="D550" s="5" t="s">
        <v>376</v>
      </c>
      <c r="E550" s="5" t="s">
        <v>3</v>
      </c>
      <c r="F550" s="5" t="s">
        <v>1</v>
      </c>
      <c r="G550" s="3">
        <f t="shared" si="45"/>
        <v>4.9751243781094526E-3</v>
      </c>
      <c r="H550" s="5" t="s">
        <v>40</v>
      </c>
      <c r="I550" s="1">
        <v>20</v>
      </c>
      <c r="J550" s="4">
        <v>201</v>
      </c>
      <c r="K550" s="1">
        <v>0</v>
      </c>
      <c r="L550" s="1">
        <f t="shared" si="46"/>
        <v>-20</v>
      </c>
      <c r="M550" s="1">
        <f t="shared" si="47"/>
        <v>7985.2500000000009</v>
      </c>
    </row>
    <row r="551" spans="1:13" x14ac:dyDescent="0.25">
      <c r="A551" s="6">
        <v>44364</v>
      </c>
      <c r="B551" t="s">
        <v>49</v>
      </c>
      <c r="C551" s="5" t="s">
        <v>2</v>
      </c>
      <c r="D551" s="5" t="s">
        <v>78</v>
      </c>
      <c r="E551" s="5" t="s">
        <v>18</v>
      </c>
      <c r="F551" s="5" t="s">
        <v>1</v>
      </c>
      <c r="G551" s="3">
        <f t="shared" si="45"/>
        <v>2.9411764705882353E-2</v>
      </c>
      <c r="H551" s="5" t="s">
        <v>116</v>
      </c>
      <c r="I551" s="1">
        <v>50</v>
      </c>
      <c r="J551" s="4">
        <v>34</v>
      </c>
      <c r="K551" s="1">
        <v>0</v>
      </c>
      <c r="L551" s="1">
        <f t="shared" si="46"/>
        <v>-50</v>
      </c>
      <c r="M551" s="1">
        <f t="shared" si="47"/>
        <v>7935.2500000000009</v>
      </c>
    </row>
    <row r="552" spans="1:13" x14ac:dyDescent="0.25">
      <c r="A552" s="6">
        <v>44364</v>
      </c>
      <c r="B552" t="s">
        <v>110</v>
      </c>
      <c r="C552" s="5" t="s">
        <v>2</v>
      </c>
      <c r="D552" s="5" t="s">
        <v>78</v>
      </c>
      <c r="E552" s="5" t="s">
        <v>18</v>
      </c>
      <c r="F552" s="5" t="s">
        <v>1</v>
      </c>
      <c r="G552" s="3">
        <f t="shared" si="45"/>
        <v>1.6393442622950821E-2</v>
      </c>
      <c r="H552" s="5" t="s">
        <v>136</v>
      </c>
      <c r="I552" s="1">
        <v>40</v>
      </c>
      <c r="J552" s="4">
        <v>61</v>
      </c>
      <c r="K552" s="1">
        <v>0</v>
      </c>
      <c r="L552" s="1">
        <f t="shared" si="46"/>
        <v>-40</v>
      </c>
      <c r="M552" s="1">
        <f t="shared" si="47"/>
        <v>7895.2500000000009</v>
      </c>
    </row>
    <row r="553" spans="1:13" x14ac:dyDescent="0.25">
      <c r="A553" s="6">
        <v>44364</v>
      </c>
      <c r="B553" t="s">
        <v>378</v>
      </c>
      <c r="C553" s="5" t="s">
        <v>2</v>
      </c>
      <c r="D553" s="5" t="s">
        <v>78</v>
      </c>
      <c r="E553" s="5" t="s">
        <v>18</v>
      </c>
      <c r="F553" s="5" t="s">
        <v>1</v>
      </c>
      <c r="G553" s="3">
        <f t="shared" si="45"/>
        <v>1.7857142857142856E-2</v>
      </c>
      <c r="H553" s="5" t="s">
        <v>86</v>
      </c>
      <c r="I553" s="1">
        <v>40</v>
      </c>
      <c r="J553" s="4">
        <v>56</v>
      </c>
      <c r="K553" s="1">
        <v>240</v>
      </c>
      <c r="L553" s="1">
        <f t="shared" si="46"/>
        <v>200</v>
      </c>
      <c r="M553" s="1">
        <f t="shared" si="47"/>
        <v>8095.2500000000009</v>
      </c>
    </row>
    <row r="554" spans="1:13" x14ac:dyDescent="0.25">
      <c r="A554" s="6">
        <v>44364</v>
      </c>
      <c r="B554" t="s">
        <v>284</v>
      </c>
      <c r="C554" s="5" t="s">
        <v>2</v>
      </c>
      <c r="D554" s="5" t="s">
        <v>78</v>
      </c>
      <c r="E554" s="5" t="s">
        <v>23</v>
      </c>
      <c r="F554" s="5" t="s">
        <v>1</v>
      </c>
      <c r="G554" s="3">
        <f t="shared" si="45"/>
        <v>1.4925373134328358E-2</v>
      </c>
      <c r="H554" s="5" t="s">
        <v>40</v>
      </c>
      <c r="I554" s="1">
        <v>40</v>
      </c>
      <c r="J554" s="4">
        <v>67</v>
      </c>
      <c r="K554" s="1">
        <v>0</v>
      </c>
      <c r="L554" s="1">
        <f t="shared" si="46"/>
        <v>-40</v>
      </c>
      <c r="M554" s="1">
        <f t="shared" si="47"/>
        <v>8055.2500000000009</v>
      </c>
    </row>
    <row r="555" spans="1:13" x14ac:dyDescent="0.25">
      <c r="A555" s="6">
        <v>44364</v>
      </c>
      <c r="B555" t="s">
        <v>340</v>
      </c>
      <c r="C555" s="5" t="s">
        <v>2</v>
      </c>
      <c r="D555" s="5" t="s">
        <v>78</v>
      </c>
      <c r="E555" s="5" t="s">
        <v>20</v>
      </c>
      <c r="F555" s="5" t="s">
        <v>1</v>
      </c>
      <c r="G555" s="3">
        <f t="shared" si="45"/>
        <v>9.9009900990099011E-3</v>
      </c>
      <c r="H555" s="5" t="s">
        <v>120</v>
      </c>
      <c r="I555" s="1">
        <v>20</v>
      </c>
      <c r="J555" s="4">
        <v>101</v>
      </c>
      <c r="K555" s="1">
        <v>0</v>
      </c>
      <c r="L555" s="1">
        <f t="shared" si="46"/>
        <v>-20</v>
      </c>
      <c r="M555" s="1">
        <f t="shared" si="47"/>
        <v>8035.2500000000009</v>
      </c>
    </row>
    <row r="556" spans="1:13" x14ac:dyDescent="0.25">
      <c r="A556" s="6">
        <v>44364</v>
      </c>
      <c r="B556" t="s">
        <v>262</v>
      </c>
      <c r="C556" s="5" t="s">
        <v>2</v>
      </c>
      <c r="D556" s="5" t="s">
        <v>78</v>
      </c>
      <c r="E556" s="5" t="s">
        <v>22</v>
      </c>
      <c r="F556" s="5" t="s">
        <v>1</v>
      </c>
      <c r="G556" s="3">
        <f t="shared" si="45"/>
        <v>7.9365079365079361E-3</v>
      </c>
      <c r="H556" s="5" t="s">
        <v>116</v>
      </c>
      <c r="I556" s="1">
        <v>20</v>
      </c>
      <c r="J556" s="4">
        <v>126</v>
      </c>
      <c r="K556" s="1">
        <v>0</v>
      </c>
      <c r="L556" s="1">
        <f t="shared" si="46"/>
        <v>-20</v>
      </c>
      <c r="M556" s="1">
        <f t="shared" si="47"/>
        <v>8015.2500000000009</v>
      </c>
    </row>
    <row r="557" spans="1:13" x14ac:dyDescent="0.25">
      <c r="A557" s="6">
        <v>44364</v>
      </c>
      <c r="B557" t="s">
        <v>306</v>
      </c>
      <c r="C557" s="5" t="s">
        <v>2</v>
      </c>
      <c r="D557" s="5" t="s">
        <v>78</v>
      </c>
      <c r="E557" s="5" t="s">
        <v>3</v>
      </c>
      <c r="F557" s="5" t="s">
        <v>1</v>
      </c>
      <c r="G557" s="3">
        <f t="shared" si="45"/>
        <v>9.9009900990099011E-3</v>
      </c>
      <c r="H557" s="5" t="s">
        <v>138</v>
      </c>
      <c r="I557" s="1">
        <v>20</v>
      </c>
      <c r="J557" s="4">
        <v>101</v>
      </c>
      <c r="K557" s="1">
        <v>0</v>
      </c>
      <c r="L557" s="1">
        <f t="shared" si="46"/>
        <v>-20</v>
      </c>
      <c r="M557" s="1">
        <f t="shared" si="47"/>
        <v>7995.2500000000009</v>
      </c>
    </row>
    <row r="558" spans="1:13" x14ac:dyDescent="0.25">
      <c r="A558" s="6">
        <v>44371</v>
      </c>
      <c r="B558" t="s">
        <v>151</v>
      </c>
      <c r="C558" s="5" t="s">
        <v>2</v>
      </c>
      <c r="D558" s="5" t="s">
        <v>293</v>
      </c>
      <c r="E558" s="5" t="s">
        <v>22</v>
      </c>
      <c r="F558" s="5" t="s">
        <v>1</v>
      </c>
      <c r="G558" s="3">
        <f t="shared" si="45"/>
        <v>2.9411764705882353E-2</v>
      </c>
      <c r="H558" s="5" t="s">
        <v>125</v>
      </c>
      <c r="I558" s="1">
        <v>50</v>
      </c>
      <c r="J558" s="4">
        <v>34</v>
      </c>
      <c r="K558" s="1">
        <v>190</v>
      </c>
      <c r="L558" s="1">
        <f t="shared" si="46"/>
        <v>140</v>
      </c>
      <c r="M558" s="1">
        <f t="shared" si="47"/>
        <v>8135.2500000000009</v>
      </c>
    </row>
    <row r="559" spans="1:13" x14ac:dyDescent="0.25">
      <c r="A559" s="6">
        <v>44371</v>
      </c>
      <c r="B559" t="s">
        <v>262</v>
      </c>
      <c r="C559" s="5" t="s">
        <v>2</v>
      </c>
      <c r="D559" s="5" t="s">
        <v>293</v>
      </c>
      <c r="E559" s="5" t="s">
        <v>19</v>
      </c>
      <c r="F559" s="5" t="s">
        <v>1</v>
      </c>
      <c r="G559" s="3">
        <f t="shared" si="45"/>
        <v>3.2258064516129031E-2</v>
      </c>
      <c r="H559" s="5" t="s">
        <v>32</v>
      </c>
      <c r="I559" s="1">
        <v>50</v>
      </c>
      <c r="J559" s="4">
        <v>31</v>
      </c>
      <c r="K559" s="1">
        <v>140</v>
      </c>
      <c r="L559" s="1">
        <f t="shared" si="46"/>
        <v>90</v>
      </c>
      <c r="M559" s="1">
        <f t="shared" si="47"/>
        <v>8225.25</v>
      </c>
    </row>
    <row r="560" spans="1:13" x14ac:dyDescent="0.25">
      <c r="A560" s="6">
        <v>44371</v>
      </c>
      <c r="B560" t="s">
        <v>232</v>
      </c>
      <c r="C560" s="5" t="s">
        <v>2</v>
      </c>
      <c r="D560" s="5" t="s">
        <v>293</v>
      </c>
      <c r="E560" s="5" t="s">
        <v>22</v>
      </c>
      <c r="F560" s="5" t="s">
        <v>1</v>
      </c>
      <c r="G560" s="3">
        <f t="shared" si="45"/>
        <v>2.9411764705882353E-2</v>
      </c>
      <c r="H560" s="5" t="s">
        <v>40</v>
      </c>
      <c r="I560" s="1">
        <v>50</v>
      </c>
      <c r="J560" s="4">
        <v>34</v>
      </c>
      <c r="K560" s="1">
        <v>0</v>
      </c>
      <c r="L560" s="1">
        <f t="shared" si="46"/>
        <v>-50</v>
      </c>
      <c r="M560" s="1">
        <f t="shared" si="47"/>
        <v>8175.25</v>
      </c>
    </row>
    <row r="561" spans="1:13" x14ac:dyDescent="0.25">
      <c r="A561" s="6">
        <v>44371</v>
      </c>
      <c r="B561" t="s">
        <v>340</v>
      </c>
      <c r="C561" s="5" t="s">
        <v>2</v>
      </c>
      <c r="D561" s="5" t="s">
        <v>293</v>
      </c>
      <c r="E561" s="5" t="s">
        <v>21</v>
      </c>
      <c r="F561" s="5" t="s">
        <v>1</v>
      </c>
      <c r="G561" s="3">
        <f t="shared" si="45"/>
        <v>1.9607843137254902E-2</v>
      </c>
      <c r="H561" s="5" t="s">
        <v>224</v>
      </c>
      <c r="I561" s="1">
        <v>30</v>
      </c>
      <c r="J561" s="4">
        <v>51</v>
      </c>
      <c r="K561" s="1">
        <v>0</v>
      </c>
      <c r="L561" s="1">
        <f t="shared" si="46"/>
        <v>-30</v>
      </c>
      <c r="M561" s="1">
        <f t="shared" si="47"/>
        <v>8145.25</v>
      </c>
    </row>
    <row r="562" spans="1:13" x14ac:dyDescent="0.25">
      <c r="A562" s="6">
        <v>44371</v>
      </c>
      <c r="B562" t="s">
        <v>375</v>
      </c>
      <c r="C562" s="5" t="s">
        <v>2</v>
      </c>
      <c r="D562" s="5" t="s">
        <v>293</v>
      </c>
      <c r="E562" s="5" t="s">
        <v>23</v>
      </c>
      <c r="F562" s="5" t="s">
        <v>1</v>
      </c>
      <c r="G562" s="3">
        <f t="shared" si="45"/>
        <v>3.9840637450199202E-3</v>
      </c>
      <c r="H562" s="5" t="s">
        <v>46</v>
      </c>
      <c r="I562" s="1">
        <v>15</v>
      </c>
      <c r="J562" s="4">
        <v>251</v>
      </c>
      <c r="K562" s="1">
        <v>0</v>
      </c>
      <c r="L562" s="1">
        <f t="shared" si="46"/>
        <v>-15</v>
      </c>
      <c r="M562" s="1">
        <f t="shared" si="47"/>
        <v>8130.25</v>
      </c>
    </row>
    <row r="563" spans="1:13" x14ac:dyDescent="0.25">
      <c r="A563" s="6">
        <v>44371</v>
      </c>
      <c r="B563" t="s">
        <v>379</v>
      </c>
      <c r="C563" s="5" t="s">
        <v>2</v>
      </c>
      <c r="D563" s="5" t="s">
        <v>293</v>
      </c>
      <c r="E563" s="5" t="s">
        <v>219</v>
      </c>
      <c r="F563" s="5" t="s">
        <v>332</v>
      </c>
      <c r="G563" s="3">
        <f t="shared" si="45"/>
        <v>5.8823529411764705E-2</v>
      </c>
      <c r="H563" s="5" t="s">
        <v>150</v>
      </c>
      <c r="I563" s="1">
        <v>50</v>
      </c>
      <c r="J563" s="4">
        <v>17</v>
      </c>
      <c r="K563" s="1">
        <v>0</v>
      </c>
      <c r="L563" s="1">
        <f t="shared" si="46"/>
        <v>-50</v>
      </c>
      <c r="M563" s="1">
        <f t="shared" si="47"/>
        <v>8080.25</v>
      </c>
    </row>
    <row r="564" spans="1:13" x14ac:dyDescent="0.25">
      <c r="A564" s="6">
        <v>44378</v>
      </c>
      <c r="B564" t="s">
        <v>216</v>
      </c>
      <c r="C564" s="5" t="s">
        <v>2</v>
      </c>
      <c r="D564" s="5" t="s">
        <v>295</v>
      </c>
      <c r="E564" s="5" t="s">
        <v>22</v>
      </c>
      <c r="F564" s="5" t="s">
        <v>1</v>
      </c>
      <c r="G564" s="3">
        <f t="shared" si="45"/>
        <v>3.4482758620689655E-2</v>
      </c>
      <c r="H564" s="5" t="s">
        <v>41</v>
      </c>
      <c r="I564" s="1">
        <v>50</v>
      </c>
      <c r="J564" s="4">
        <v>29</v>
      </c>
      <c r="K564" s="1">
        <v>0</v>
      </c>
      <c r="L564" s="1">
        <f t="shared" si="46"/>
        <v>-50</v>
      </c>
      <c r="M564" s="1">
        <f t="shared" si="47"/>
        <v>8030.25</v>
      </c>
    </row>
    <row r="565" spans="1:13" x14ac:dyDescent="0.25">
      <c r="A565" s="6">
        <v>44378</v>
      </c>
      <c r="B565" t="s">
        <v>349</v>
      </c>
      <c r="C565" s="5" t="s">
        <v>2</v>
      </c>
      <c r="D565" s="5" t="s">
        <v>295</v>
      </c>
      <c r="E565" s="5" t="s">
        <v>3</v>
      </c>
      <c r="F565" s="5" t="s">
        <v>1</v>
      </c>
      <c r="G565" s="3">
        <f t="shared" ref="G565:G614" si="48">1/J565</f>
        <v>2.1739130434782608E-2</v>
      </c>
      <c r="H565" s="5" t="s">
        <v>35</v>
      </c>
      <c r="I565" s="1">
        <v>40</v>
      </c>
      <c r="J565" s="4">
        <v>46</v>
      </c>
      <c r="K565" s="1">
        <v>0</v>
      </c>
      <c r="L565" s="1">
        <f t="shared" si="46"/>
        <v>-40</v>
      </c>
      <c r="M565" s="1">
        <f t="shared" si="47"/>
        <v>7990.25</v>
      </c>
    </row>
    <row r="566" spans="1:13" x14ac:dyDescent="0.25">
      <c r="A566" s="6">
        <v>44378</v>
      </c>
      <c r="B566" t="s">
        <v>286</v>
      </c>
      <c r="C566" s="5" t="s">
        <v>2</v>
      </c>
      <c r="D566" s="5" t="s">
        <v>295</v>
      </c>
      <c r="E566" s="5" t="s">
        <v>22</v>
      </c>
      <c r="F566" s="5" t="s">
        <v>1</v>
      </c>
      <c r="G566" s="3">
        <f t="shared" si="48"/>
        <v>1.4925373134328358E-2</v>
      </c>
      <c r="H566" s="5" t="s">
        <v>150</v>
      </c>
      <c r="I566" s="1">
        <v>30</v>
      </c>
      <c r="J566" s="4">
        <v>67</v>
      </c>
      <c r="K566" s="1">
        <v>0</v>
      </c>
      <c r="L566" s="1">
        <f t="shared" si="46"/>
        <v>-30</v>
      </c>
      <c r="M566" s="1">
        <f t="shared" si="47"/>
        <v>7960.25</v>
      </c>
    </row>
    <row r="567" spans="1:13" x14ac:dyDescent="0.25">
      <c r="A567" s="6">
        <v>44378</v>
      </c>
      <c r="B567" t="s">
        <v>380</v>
      </c>
      <c r="C567" s="5" t="s">
        <v>2</v>
      </c>
      <c r="D567" s="5" t="s">
        <v>295</v>
      </c>
      <c r="E567" s="5" t="s">
        <v>22</v>
      </c>
      <c r="F567" s="5" t="s">
        <v>1</v>
      </c>
      <c r="G567" s="3">
        <f t="shared" si="48"/>
        <v>7.9365079365079361E-3</v>
      </c>
      <c r="H567" s="5" t="s">
        <v>77</v>
      </c>
      <c r="I567" s="1">
        <v>20</v>
      </c>
      <c r="J567" s="4">
        <v>126</v>
      </c>
      <c r="K567" s="1">
        <v>0</v>
      </c>
      <c r="L567" s="1">
        <f t="shared" si="46"/>
        <v>-20</v>
      </c>
      <c r="M567" s="1">
        <f t="shared" si="47"/>
        <v>7940.25</v>
      </c>
    </row>
    <row r="568" spans="1:13" x14ac:dyDescent="0.25">
      <c r="A568" s="6">
        <v>44378</v>
      </c>
      <c r="B568" t="s">
        <v>375</v>
      </c>
      <c r="C568" s="5" t="s">
        <v>2</v>
      </c>
      <c r="D568" s="5" t="s">
        <v>295</v>
      </c>
      <c r="E568" s="5" t="s">
        <v>219</v>
      </c>
      <c r="F568" s="5" t="s">
        <v>1</v>
      </c>
      <c r="G568" s="3">
        <f t="shared" si="48"/>
        <v>6.6225165562913907E-3</v>
      </c>
      <c r="H568" s="5" t="s">
        <v>86</v>
      </c>
      <c r="I568" s="1">
        <v>20</v>
      </c>
      <c r="J568" s="4">
        <v>151</v>
      </c>
      <c r="K568" s="1">
        <v>310</v>
      </c>
      <c r="L568" s="1">
        <f t="shared" si="46"/>
        <v>290</v>
      </c>
      <c r="M568" s="1">
        <f t="shared" si="47"/>
        <v>8230.25</v>
      </c>
    </row>
    <row r="569" spans="1:13" x14ac:dyDescent="0.25">
      <c r="A569" s="6">
        <v>44378</v>
      </c>
      <c r="B569" t="s">
        <v>294</v>
      </c>
      <c r="C569" s="5" t="s">
        <v>2</v>
      </c>
      <c r="D569" s="5" t="s">
        <v>295</v>
      </c>
      <c r="E569" s="5" t="s">
        <v>381</v>
      </c>
      <c r="F569" s="5" t="s">
        <v>1</v>
      </c>
      <c r="G569" s="3">
        <f t="shared" si="48"/>
        <v>6.6225165562913907E-3</v>
      </c>
      <c r="H569" s="5" t="s">
        <v>40</v>
      </c>
      <c r="I569" s="1">
        <v>20</v>
      </c>
      <c r="J569" s="4">
        <v>151</v>
      </c>
      <c r="K569" s="1">
        <v>0</v>
      </c>
      <c r="L569" s="1">
        <f t="shared" si="46"/>
        <v>-20</v>
      </c>
      <c r="M569" s="1">
        <f t="shared" si="47"/>
        <v>8210.25</v>
      </c>
    </row>
    <row r="570" spans="1:13" x14ac:dyDescent="0.25">
      <c r="A570" s="6">
        <v>44385</v>
      </c>
      <c r="B570" t="s">
        <v>383</v>
      </c>
      <c r="C570" s="5" t="s">
        <v>2</v>
      </c>
      <c r="D570" s="5" t="s">
        <v>249</v>
      </c>
      <c r="E570" s="5" t="s">
        <v>19</v>
      </c>
      <c r="F570" s="5" t="s">
        <v>1</v>
      </c>
      <c r="G570" s="3">
        <f t="shared" si="48"/>
        <v>1.9607843137254902E-2</v>
      </c>
      <c r="H570" s="5" t="s">
        <v>179</v>
      </c>
      <c r="I570" s="1">
        <v>40</v>
      </c>
      <c r="J570" s="4">
        <v>51</v>
      </c>
      <c r="K570" s="1">
        <v>0</v>
      </c>
      <c r="L570" s="1">
        <f t="shared" si="46"/>
        <v>-40</v>
      </c>
      <c r="M570" s="1">
        <f t="shared" si="47"/>
        <v>8170.25</v>
      </c>
    </row>
    <row r="571" spans="1:13" x14ac:dyDescent="0.25">
      <c r="A571" s="6">
        <v>44385</v>
      </c>
      <c r="B571" t="s">
        <v>273</v>
      </c>
      <c r="C571" s="5" t="s">
        <v>2</v>
      </c>
      <c r="D571" s="5" t="s">
        <v>249</v>
      </c>
      <c r="E571" s="5" t="s">
        <v>282</v>
      </c>
      <c r="F571" s="5" t="s">
        <v>1</v>
      </c>
      <c r="G571" s="3">
        <f t="shared" si="48"/>
        <v>1.4925373134328358E-2</v>
      </c>
      <c r="H571" s="5" t="s">
        <v>40</v>
      </c>
      <c r="I571" s="1">
        <v>40</v>
      </c>
      <c r="J571" s="4">
        <v>67</v>
      </c>
      <c r="K571" s="1">
        <v>0</v>
      </c>
      <c r="L571" s="1">
        <f t="shared" si="46"/>
        <v>-40</v>
      </c>
      <c r="M571" s="1">
        <f t="shared" si="47"/>
        <v>8130.25</v>
      </c>
    </row>
    <row r="572" spans="1:13" x14ac:dyDescent="0.25">
      <c r="A572" s="6">
        <v>44385</v>
      </c>
      <c r="B572" t="s">
        <v>384</v>
      </c>
      <c r="C572" s="5" t="s">
        <v>2</v>
      </c>
      <c r="D572" s="5" t="s">
        <v>249</v>
      </c>
      <c r="E572" s="5" t="s">
        <v>23</v>
      </c>
      <c r="F572" s="5" t="s">
        <v>1</v>
      </c>
      <c r="G572" s="3">
        <f t="shared" si="48"/>
        <v>1.4925373134328358E-2</v>
      </c>
      <c r="H572" s="5" t="s">
        <v>104</v>
      </c>
      <c r="I572" s="1">
        <v>40</v>
      </c>
      <c r="J572" s="4">
        <v>67</v>
      </c>
      <c r="K572" s="1">
        <v>0</v>
      </c>
      <c r="L572" s="1">
        <f t="shared" si="46"/>
        <v>-40</v>
      </c>
      <c r="M572" s="1">
        <f t="shared" si="47"/>
        <v>8090.25</v>
      </c>
    </row>
    <row r="573" spans="1:13" x14ac:dyDescent="0.25">
      <c r="A573" s="6">
        <v>44385</v>
      </c>
      <c r="B573" t="s">
        <v>385</v>
      </c>
      <c r="C573" s="5" t="s">
        <v>2</v>
      </c>
      <c r="D573" s="5" t="s">
        <v>249</v>
      </c>
      <c r="E573" s="5" t="s">
        <v>18</v>
      </c>
      <c r="F573" s="5" t="s">
        <v>1</v>
      </c>
      <c r="G573" s="3">
        <f t="shared" si="48"/>
        <v>1.1627906976744186E-2</v>
      </c>
      <c r="H573" s="5" t="s">
        <v>132</v>
      </c>
      <c r="I573" s="1">
        <v>30</v>
      </c>
      <c r="J573" s="4">
        <v>86</v>
      </c>
      <c r="K573" s="1">
        <v>0</v>
      </c>
      <c r="L573" s="1">
        <f t="shared" si="46"/>
        <v>-30</v>
      </c>
      <c r="M573" s="1">
        <f t="shared" si="47"/>
        <v>8060.25</v>
      </c>
    </row>
    <row r="574" spans="1:13" x14ac:dyDescent="0.25">
      <c r="A574" s="6">
        <v>44385</v>
      </c>
      <c r="B574" t="s">
        <v>386</v>
      </c>
      <c r="C574" s="5" t="s">
        <v>2</v>
      </c>
      <c r="D574" s="5" t="s">
        <v>249</v>
      </c>
      <c r="E574" s="5" t="s">
        <v>23</v>
      </c>
      <c r="F574" s="5" t="s">
        <v>1</v>
      </c>
      <c r="G574" s="3">
        <f t="shared" si="48"/>
        <v>6.6225165562913907E-3</v>
      </c>
      <c r="H574" s="5" t="s">
        <v>40</v>
      </c>
      <c r="I574" s="1">
        <v>20</v>
      </c>
      <c r="J574" s="4">
        <v>151</v>
      </c>
      <c r="K574" s="1">
        <v>0</v>
      </c>
      <c r="L574" s="1">
        <f t="shared" si="46"/>
        <v>-20</v>
      </c>
      <c r="M574" s="1">
        <f t="shared" si="47"/>
        <v>8040.25</v>
      </c>
    </row>
    <row r="575" spans="1:13" x14ac:dyDescent="0.25">
      <c r="A575" s="6">
        <v>44385</v>
      </c>
      <c r="B575" t="s">
        <v>333</v>
      </c>
      <c r="C575" s="5" t="s">
        <v>2</v>
      </c>
      <c r="D575" s="5" t="s">
        <v>249</v>
      </c>
      <c r="E575" s="5" t="s">
        <v>19</v>
      </c>
      <c r="F575" s="5" t="s">
        <v>1</v>
      </c>
      <c r="G575" s="3">
        <f t="shared" si="48"/>
        <v>4.9751243781094526E-3</v>
      </c>
      <c r="H575" s="5" t="s">
        <v>221</v>
      </c>
      <c r="I575" s="1">
        <v>15</v>
      </c>
      <c r="J575" s="4">
        <v>201</v>
      </c>
      <c r="K575" s="1">
        <v>0</v>
      </c>
      <c r="L575" s="1">
        <f t="shared" si="46"/>
        <v>-15</v>
      </c>
      <c r="M575" s="1">
        <f t="shared" si="47"/>
        <v>8025.25</v>
      </c>
    </row>
    <row r="576" spans="1:13" x14ac:dyDescent="0.25">
      <c r="A576" s="6">
        <v>44392</v>
      </c>
      <c r="B576" t="s">
        <v>378</v>
      </c>
      <c r="C576" s="5" t="s">
        <v>2</v>
      </c>
      <c r="D576" s="5" t="s">
        <v>94</v>
      </c>
      <c r="E576" s="5" t="s">
        <v>22</v>
      </c>
      <c r="F576" s="5" t="s">
        <v>1</v>
      </c>
      <c r="G576" s="3">
        <f t="shared" si="48"/>
        <v>3.2258064516129031E-2</v>
      </c>
      <c r="H576" s="5" t="s">
        <v>26</v>
      </c>
      <c r="I576" s="1">
        <v>50</v>
      </c>
      <c r="J576" s="4">
        <v>31</v>
      </c>
      <c r="K576" s="1">
        <v>212.5</v>
      </c>
      <c r="L576" s="1">
        <f t="shared" si="46"/>
        <v>162.5</v>
      </c>
      <c r="M576" s="1">
        <f t="shared" si="47"/>
        <v>8187.75</v>
      </c>
    </row>
    <row r="577" spans="1:13" x14ac:dyDescent="0.25">
      <c r="A577" s="6">
        <v>44392</v>
      </c>
      <c r="B577" t="s">
        <v>252</v>
      </c>
      <c r="C577" s="5" t="s">
        <v>2</v>
      </c>
      <c r="D577" s="5" t="s">
        <v>94</v>
      </c>
      <c r="E577" s="5" t="s">
        <v>22</v>
      </c>
      <c r="F577" s="5" t="s">
        <v>1</v>
      </c>
      <c r="G577" s="3">
        <f t="shared" si="48"/>
        <v>3.2258064516129031E-2</v>
      </c>
      <c r="H577" s="5" t="s">
        <v>188</v>
      </c>
      <c r="I577" s="1">
        <v>50</v>
      </c>
      <c r="J577" s="4">
        <v>31</v>
      </c>
      <c r="K577" s="1">
        <v>0</v>
      </c>
      <c r="L577" s="1">
        <f t="shared" si="46"/>
        <v>-50</v>
      </c>
      <c r="M577" s="1">
        <f t="shared" si="47"/>
        <v>8137.75</v>
      </c>
    </row>
    <row r="578" spans="1:13" x14ac:dyDescent="0.25">
      <c r="A578" s="6">
        <v>44392</v>
      </c>
      <c r="B578" t="s">
        <v>49</v>
      </c>
      <c r="C578" s="5" t="s">
        <v>2</v>
      </c>
      <c r="D578" s="5" t="s">
        <v>94</v>
      </c>
      <c r="E578" s="5" t="s">
        <v>3</v>
      </c>
      <c r="F578" s="5" t="s">
        <v>1</v>
      </c>
      <c r="G578" s="3">
        <f t="shared" si="48"/>
        <v>2.4390243902439025E-2</v>
      </c>
      <c r="H578" s="5" t="s">
        <v>40</v>
      </c>
      <c r="I578" s="1">
        <v>40</v>
      </c>
      <c r="J578" s="4">
        <v>41</v>
      </c>
      <c r="K578" s="1">
        <v>0</v>
      </c>
      <c r="L578" s="1">
        <f t="shared" si="46"/>
        <v>-40</v>
      </c>
      <c r="M578" s="1">
        <f t="shared" si="47"/>
        <v>8097.75</v>
      </c>
    </row>
    <row r="579" spans="1:13" x14ac:dyDescent="0.25">
      <c r="A579" s="6">
        <v>44392</v>
      </c>
      <c r="B579" t="s">
        <v>57</v>
      </c>
      <c r="C579" s="5" t="s">
        <v>2</v>
      </c>
      <c r="D579" s="5" t="s">
        <v>94</v>
      </c>
      <c r="E579" s="5" t="s">
        <v>381</v>
      </c>
      <c r="F579" s="5" t="s">
        <v>1</v>
      </c>
      <c r="G579" s="3">
        <f t="shared" si="48"/>
        <v>1.4084507042253521E-2</v>
      </c>
      <c r="H579" s="5" t="s">
        <v>40</v>
      </c>
      <c r="I579" s="1">
        <v>30</v>
      </c>
      <c r="J579" s="4">
        <v>71</v>
      </c>
      <c r="K579" s="1">
        <v>0</v>
      </c>
      <c r="L579" s="1">
        <f t="shared" si="46"/>
        <v>-30</v>
      </c>
      <c r="M579" s="1">
        <f t="shared" si="47"/>
        <v>8067.75</v>
      </c>
    </row>
    <row r="580" spans="1:13" x14ac:dyDescent="0.25">
      <c r="A580" s="6">
        <v>44392</v>
      </c>
      <c r="B580" t="s">
        <v>151</v>
      </c>
      <c r="C580" s="5" t="s">
        <v>2</v>
      </c>
      <c r="D580" s="5" t="s">
        <v>94</v>
      </c>
      <c r="E580" s="5" t="s">
        <v>20</v>
      </c>
      <c r="F580" s="5" t="s">
        <v>1</v>
      </c>
      <c r="G580" s="3">
        <f t="shared" si="48"/>
        <v>1.2345679012345678E-2</v>
      </c>
      <c r="H580" s="5" t="s">
        <v>308</v>
      </c>
      <c r="I580" s="1">
        <v>20</v>
      </c>
      <c r="J580" s="4">
        <v>81</v>
      </c>
      <c r="K580" s="1">
        <v>0</v>
      </c>
      <c r="L580" s="1">
        <f t="shared" ref="L580:L614" si="49">K580-I580</f>
        <v>-20</v>
      </c>
      <c r="M580" s="1">
        <f t="shared" ref="M580:M643" si="50">M579+L580</f>
        <v>8047.75</v>
      </c>
    </row>
    <row r="581" spans="1:13" x14ac:dyDescent="0.25">
      <c r="A581" s="6">
        <v>44392</v>
      </c>
      <c r="B581" t="s">
        <v>339</v>
      </c>
      <c r="C581" s="5" t="s">
        <v>2</v>
      </c>
      <c r="D581" s="5" t="s">
        <v>253</v>
      </c>
      <c r="E581" s="5" t="s">
        <v>23</v>
      </c>
      <c r="F581" s="5" t="s">
        <v>1</v>
      </c>
      <c r="G581" s="3">
        <f t="shared" si="48"/>
        <v>9.9009900990099011E-3</v>
      </c>
      <c r="H581" s="5" t="s">
        <v>40</v>
      </c>
      <c r="I581" s="1">
        <v>20</v>
      </c>
      <c r="J581" s="4">
        <v>101</v>
      </c>
      <c r="K581" s="1">
        <v>0</v>
      </c>
      <c r="L581" s="1">
        <f t="shared" si="49"/>
        <v>-20</v>
      </c>
      <c r="M581" s="1">
        <f t="shared" si="50"/>
        <v>8027.75</v>
      </c>
    </row>
    <row r="582" spans="1:13" x14ac:dyDescent="0.25">
      <c r="A582" s="6">
        <v>44392</v>
      </c>
      <c r="B582" t="s">
        <v>316</v>
      </c>
      <c r="C582" s="5" t="s">
        <v>2</v>
      </c>
      <c r="D582" s="5" t="s">
        <v>253</v>
      </c>
      <c r="E582" s="5" t="s">
        <v>282</v>
      </c>
      <c r="F582" s="5" t="s">
        <v>1</v>
      </c>
      <c r="G582" s="3">
        <f t="shared" si="48"/>
        <v>1.2345679012345678E-2</v>
      </c>
      <c r="H582" s="5" t="s">
        <v>121</v>
      </c>
      <c r="I582" s="1">
        <v>20</v>
      </c>
      <c r="J582" s="4">
        <v>81</v>
      </c>
      <c r="K582" s="1">
        <v>0</v>
      </c>
      <c r="L582" s="1">
        <f t="shared" si="49"/>
        <v>-20</v>
      </c>
      <c r="M582" s="1">
        <f t="shared" si="50"/>
        <v>8007.75</v>
      </c>
    </row>
    <row r="583" spans="1:13" x14ac:dyDescent="0.25">
      <c r="A583" s="6">
        <v>44392</v>
      </c>
      <c r="B583" t="s">
        <v>387</v>
      </c>
      <c r="C583" s="5" t="s">
        <v>2</v>
      </c>
      <c r="D583" s="5" t="s">
        <v>253</v>
      </c>
      <c r="E583" s="5" t="s">
        <v>219</v>
      </c>
      <c r="F583" s="5" t="s">
        <v>1</v>
      </c>
      <c r="G583" s="3">
        <f t="shared" si="48"/>
        <v>1.2345679012345678E-2</v>
      </c>
      <c r="H583" s="5" t="s">
        <v>32</v>
      </c>
      <c r="I583" s="1">
        <v>20</v>
      </c>
      <c r="J583" s="4">
        <v>81</v>
      </c>
      <c r="K583" s="1">
        <v>105</v>
      </c>
      <c r="L583" s="1">
        <f t="shared" si="49"/>
        <v>85</v>
      </c>
      <c r="M583" s="1">
        <f t="shared" si="50"/>
        <v>8092.75</v>
      </c>
    </row>
    <row r="584" spans="1:13" x14ac:dyDescent="0.25">
      <c r="A584" s="6">
        <v>44392</v>
      </c>
      <c r="B584" t="s">
        <v>143</v>
      </c>
      <c r="C584" s="5" t="s">
        <v>2</v>
      </c>
      <c r="D584" s="5" t="s">
        <v>253</v>
      </c>
      <c r="E584" s="5" t="s">
        <v>219</v>
      </c>
      <c r="F584" s="5" t="s">
        <v>1</v>
      </c>
      <c r="G584" s="3">
        <f t="shared" si="48"/>
        <v>1.2345679012345678E-2</v>
      </c>
      <c r="H584" s="5" t="s">
        <v>45</v>
      </c>
      <c r="I584" s="1">
        <v>20</v>
      </c>
      <c r="J584" s="4">
        <v>81</v>
      </c>
      <c r="K584" s="1">
        <v>0</v>
      </c>
      <c r="L584" s="1">
        <f t="shared" si="49"/>
        <v>-20</v>
      </c>
      <c r="M584" s="1">
        <f t="shared" si="50"/>
        <v>8072.75</v>
      </c>
    </row>
    <row r="585" spans="1:13" x14ac:dyDescent="0.25">
      <c r="A585" s="6">
        <v>44399</v>
      </c>
      <c r="B585" t="s">
        <v>384</v>
      </c>
      <c r="C585" s="5" t="s">
        <v>2</v>
      </c>
      <c r="D585" s="5" t="s">
        <v>247</v>
      </c>
      <c r="E585" s="5" t="s">
        <v>3</v>
      </c>
      <c r="F585" s="5" t="s">
        <v>1</v>
      </c>
      <c r="G585" s="3">
        <f t="shared" si="48"/>
        <v>1.9607843137254902E-2</v>
      </c>
      <c r="H585" s="5" t="s">
        <v>132</v>
      </c>
      <c r="I585" s="1">
        <v>30</v>
      </c>
      <c r="J585" s="4">
        <v>51</v>
      </c>
      <c r="K585" s="1">
        <v>0</v>
      </c>
      <c r="L585" s="1">
        <f t="shared" si="49"/>
        <v>-30</v>
      </c>
      <c r="M585" s="1">
        <f t="shared" si="50"/>
        <v>8042.75</v>
      </c>
    </row>
    <row r="586" spans="1:13" x14ac:dyDescent="0.25">
      <c r="A586" s="6">
        <v>44399</v>
      </c>
      <c r="B586" t="s">
        <v>146</v>
      </c>
      <c r="C586" s="5" t="s">
        <v>2</v>
      </c>
      <c r="D586" s="5" t="s">
        <v>247</v>
      </c>
      <c r="E586" s="5" t="s">
        <v>22</v>
      </c>
      <c r="F586" s="5" t="s">
        <v>1</v>
      </c>
      <c r="G586" s="3">
        <f t="shared" si="48"/>
        <v>1.4925373134328358E-2</v>
      </c>
      <c r="H586" s="5" t="s">
        <v>86</v>
      </c>
      <c r="I586" s="1">
        <v>30</v>
      </c>
      <c r="J586" s="4">
        <v>67</v>
      </c>
      <c r="K586" s="1">
        <v>213</v>
      </c>
      <c r="L586" s="1">
        <f t="shared" si="49"/>
        <v>183</v>
      </c>
      <c r="M586" s="1">
        <f t="shared" si="50"/>
        <v>8225.75</v>
      </c>
    </row>
    <row r="587" spans="1:13" x14ac:dyDescent="0.25">
      <c r="A587" s="6">
        <v>44399</v>
      </c>
      <c r="B587" t="s">
        <v>389</v>
      </c>
      <c r="C587" s="5" t="s">
        <v>2</v>
      </c>
      <c r="D587" s="5" t="s">
        <v>247</v>
      </c>
      <c r="E587" s="5" t="s">
        <v>282</v>
      </c>
      <c r="F587" s="5" t="s">
        <v>1</v>
      </c>
      <c r="G587" s="3">
        <f t="shared" si="48"/>
        <v>1.4925373134328358E-2</v>
      </c>
      <c r="H587" s="5" t="s">
        <v>270</v>
      </c>
      <c r="I587" s="1">
        <v>30</v>
      </c>
      <c r="J587" s="4">
        <v>67</v>
      </c>
      <c r="K587" s="1">
        <v>0</v>
      </c>
      <c r="L587" s="1">
        <f t="shared" si="49"/>
        <v>-30</v>
      </c>
      <c r="M587" s="1">
        <f t="shared" si="50"/>
        <v>8195.75</v>
      </c>
    </row>
    <row r="588" spans="1:13" x14ac:dyDescent="0.25">
      <c r="A588" s="6">
        <v>44399</v>
      </c>
      <c r="B588" t="s">
        <v>375</v>
      </c>
      <c r="C588" s="5" t="s">
        <v>2</v>
      </c>
      <c r="D588" s="5" t="s">
        <v>247</v>
      </c>
      <c r="E588" s="5" t="s">
        <v>23</v>
      </c>
      <c r="F588" s="5" t="s">
        <v>1</v>
      </c>
      <c r="G588" s="3">
        <f t="shared" si="48"/>
        <v>1.098901098901099E-2</v>
      </c>
      <c r="H588" s="5" t="s">
        <v>207</v>
      </c>
      <c r="I588" s="1">
        <v>20</v>
      </c>
      <c r="J588" s="4">
        <v>91</v>
      </c>
      <c r="K588" s="1">
        <v>0</v>
      </c>
      <c r="L588" s="1">
        <f t="shared" si="49"/>
        <v>-20</v>
      </c>
      <c r="M588" s="1">
        <f t="shared" si="50"/>
        <v>8175.75</v>
      </c>
    </row>
    <row r="589" spans="1:13" x14ac:dyDescent="0.25">
      <c r="A589" s="6">
        <v>44399</v>
      </c>
      <c r="B589" t="s">
        <v>378</v>
      </c>
      <c r="C589" s="5" t="s">
        <v>2</v>
      </c>
      <c r="D589" s="5" t="s">
        <v>247</v>
      </c>
      <c r="E589" s="5" t="s">
        <v>3</v>
      </c>
      <c r="F589" s="5" t="s">
        <v>1</v>
      </c>
      <c r="G589" s="3">
        <f t="shared" si="48"/>
        <v>2.9411764705882353E-2</v>
      </c>
      <c r="H589" s="5" t="s">
        <v>86</v>
      </c>
      <c r="I589" s="1">
        <v>50</v>
      </c>
      <c r="J589" s="4">
        <v>34</v>
      </c>
      <c r="K589" s="1">
        <v>190</v>
      </c>
      <c r="L589" s="1">
        <f t="shared" si="49"/>
        <v>140</v>
      </c>
      <c r="M589" s="1">
        <f t="shared" si="50"/>
        <v>8315.75</v>
      </c>
    </row>
    <row r="590" spans="1:13" x14ac:dyDescent="0.25">
      <c r="A590" s="6">
        <v>44406</v>
      </c>
      <c r="B590" t="s">
        <v>109</v>
      </c>
      <c r="C590" s="5" t="s">
        <v>2</v>
      </c>
      <c r="D590" s="5" t="s">
        <v>390</v>
      </c>
      <c r="E590" s="5" t="s">
        <v>22</v>
      </c>
      <c r="F590" s="5" t="s">
        <v>1</v>
      </c>
      <c r="G590" s="3">
        <f t="shared" si="48"/>
        <v>1.4084507042253521E-2</v>
      </c>
      <c r="H590" s="5" t="s">
        <v>374</v>
      </c>
      <c r="I590" s="1">
        <v>30</v>
      </c>
      <c r="J590" s="4">
        <v>71</v>
      </c>
      <c r="K590" s="1">
        <v>0</v>
      </c>
      <c r="L590" s="1">
        <f t="shared" si="49"/>
        <v>-30</v>
      </c>
      <c r="M590" s="1">
        <f t="shared" si="50"/>
        <v>8285.75</v>
      </c>
    </row>
    <row r="591" spans="1:13" x14ac:dyDescent="0.25">
      <c r="A591" s="6">
        <v>44406</v>
      </c>
      <c r="B591" t="s">
        <v>146</v>
      </c>
      <c r="C591" s="5" t="s">
        <v>2</v>
      </c>
      <c r="D591" s="5" t="s">
        <v>390</v>
      </c>
      <c r="E591" s="5" t="s">
        <v>22</v>
      </c>
      <c r="F591" s="5" t="s">
        <v>1</v>
      </c>
      <c r="G591" s="3">
        <f t="shared" si="48"/>
        <v>1.4084507042253521E-2</v>
      </c>
      <c r="H591" s="5" t="s">
        <v>51</v>
      </c>
      <c r="I591" s="1">
        <v>30</v>
      </c>
      <c r="J591" s="4">
        <v>71</v>
      </c>
      <c r="K591" s="1">
        <v>0</v>
      </c>
      <c r="L591" s="1">
        <f t="shared" si="49"/>
        <v>-30</v>
      </c>
      <c r="M591" s="1">
        <f t="shared" si="50"/>
        <v>8255.75</v>
      </c>
    </row>
    <row r="592" spans="1:13" x14ac:dyDescent="0.25">
      <c r="A592" s="6">
        <v>44406</v>
      </c>
      <c r="B592" t="s">
        <v>210</v>
      </c>
      <c r="C592" s="5" t="s">
        <v>2</v>
      </c>
      <c r="D592" s="5" t="s">
        <v>390</v>
      </c>
      <c r="E592" s="5" t="s">
        <v>23</v>
      </c>
      <c r="F592" s="5" t="s">
        <v>1</v>
      </c>
      <c r="G592" s="3">
        <f t="shared" si="48"/>
        <v>1.2345679012345678E-2</v>
      </c>
      <c r="H592" s="5" t="s">
        <v>125</v>
      </c>
      <c r="I592" s="1">
        <v>30</v>
      </c>
      <c r="J592" s="4">
        <v>81</v>
      </c>
      <c r="K592" s="1">
        <v>157.5</v>
      </c>
      <c r="L592" s="1">
        <f t="shared" si="49"/>
        <v>127.5</v>
      </c>
      <c r="M592" s="1">
        <f t="shared" si="50"/>
        <v>8383.25</v>
      </c>
    </row>
    <row r="593" spans="1:13" x14ac:dyDescent="0.25">
      <c r="A593" s="6">
        <v>44406</v>
      </c>
      <c r="B593" t="s">
        <v>352</v>
      </c>
      <c r="C593" s="5" t="s">
        <v>2</v>
      </c>
      <c r="D593" s="5" t="s">
        <v>390</v>
      </c>
      <c r="E593" s="5" t="s">
        <v>17</v>
      </c>
      <c r="F593" s="5" t="s">
        <v>332</v>
      </c>
      <c r="G593" s="3">
        <f t="shared" si="48"/>
        <v>8.3333333333333329E-2</v>
      </c>
      <c r="H593" s="5" t="s">
        <v>125</v>
      </c>
      <c r="I593" s="1">
        <v>50</v>
      </c>
      <c r="J593" s="4">
        <v>12</v>
      </c>
      <c r="K593" s="1">
        <v>0</v>
      </c>
      <c r="L593" s="1">
        <f t="shared" si="49"/>
        <v>-50</v>
      </c>
      <c r="M593" s="1">
        <f t="shared" si="50"/>
        <v>8333.25</v>
      </c>
    </row>
    <row r="594" spans="1:13" x14ac:dyDescent="0.25">
      <c r="A594" s="6">
        <v>44413</v>
      </c>
      <c r="B594" t="s">
        <v>378</v>
      </c>
      <c r="C594" s="5" t="s">
        <v>2</v>
      </c>
      <c r="D594" s="5" t="s">
        <v>254</v>
      </c>
      <c r="E594" s="5" t="s">
        <v>22</v>
      </c>
      <c r="F594" s="5" t="s">
        <v>1</v>
      </c>
      <c r="G594" s="3">
        <f t="shared" si="48"/>
        <v>3.8461538461538464E-2</v>
      </c>
      <c r="H594" s="5" t="s">
        <v>96</v>
      </c>
      <c r="I594" s="1">
        <v>50</v>
      </c>
      <c r="J594" s="4">
        <v>26</v>
      </c>
      <c r="K594" s="1">
        <v>0</v>
      </c>
      <c r="L594" s="1">
        <f t="shared" si="49"/>
        <v>-50</v>
      </c>
      <c r="M594" s="1">
        <f t="shared" si="50"/>
        <v>8283.25</v>
      </c>
    </row>
    <row r="595" spans="1:13" x14ac:dyDescent="0.25">
      <c r="A595" s="6">
        <v>44413</v>
      </c>
      <c r="B595" t="s">
        <v>306</v>
      </c>
      <c r="C595" s="5" t="s">
        <v>2</v>
      </c>
      <c r="D595" s="5" t="s">
        <v>254</v>
      </c>
      <c r="E595" s="5" t="s">
        <v>22</v>
      </c>
      <c r="F595" s="5" t="s">
        <v>1</v>
      </c>
      <c r="G595" s="3">
        <f t="shared" si="48"/>
        <v>3.8461538461538464E-2</v>
      </c>
      <c r="H595" s="5" t="s">
        <v>32</v>
      </c>
      <c r="I595" s="1">
        <v>50</v>
      </c>
      <c r="J595" s="4">
        <v>26</v>
      </c>
      <c r="K595" s="1">
        <v>150</v>
      </c>
      <c r="L595" s="1">
        <f t="shared" si="49"/>
        <v>100</v>
      </c>
      <c r="M595" s="1">
        <f t="shared" si="50"/>
        <v>8383.25</v>
      </c>
    </row>
    <row r="596" spans="1:13" x14ac:dyDescent="0.25">
      <c r="A596" s="6">
        <v>44413</v>
      </c>
      <c r="B596" t="s">
        <v>151</v>
      </c>
      <c r="C596" s="5" t="s">
        <v>2</v>
      </c>
      <c r="D596" s="5" t="s">
        <v>254</v>
      </c>
      <c r="E596" s="5" t="s">
        <v>3</v>
      </c>
      <c r="F596" s="5" t="s">
        <v>1</v>
      </c>
      <c r="G596" s="3">
        <f t="shared" si="48"/>
        <v>1.9607843137254902E-2</v>
      </c>
      <c r="H596" s="5" t="s">
        <v>25</v>
      </c>
      <c r="I596" s="1">
        <v>30</v>
      </c>
      <c r="J596" s="4">
        <v>51</v>
      </c>
      <c r="K596" s="1">
        <v>967.5</v>
      </c>
      <c r="L596" s="1">
        <f t="shared" si="49"/>
        <v>937.5</v>
      </c>
      <c r="M596" s="1">
        <f t="shared" si="50"/>
        <v>9320.75</v>
      </c>
    </row>
    <row r="597" spans="1:13" x14ac:dyDescent="0.25">
      <c r="A597" s="6">
        <v>44413</v>
      </c>
      <c r="B597" t="s">
        <v>334</v>
      </c>
      <c r="C597" s="5" t="s">
        <v>2</v>
      </c>
      <c r="D597" s="5" t="s">
        <v>254</v>
      </c>
      <c r="E597" s="5" t="s">
        <v>3</v>
      </c>
      <c r="F597" s="5" t="s">
        <v>1</v>
      </c>
      <c r="G597" s="3">
        <f t="shared" si="48"/>
        <v>1.9607843137254902E-2</v>
      </c>
      <c r="H597" s="5" t="s">
        <v>46</v>
      </c>
      <c r="I597" s="1">
        <v>30</v>
      </c>
      <c r="J597" s="4">
        <v>51</v>
      </c>
      <c r="K597" s="1">
        <v>0</v>
      </c>
      <c r="L597" s="1">
        <f t="shared" si="49"/>
        <v>-30</v>
      </c>
      <c r="M597" s="1">
        <f t="shared" si="50"/>
        <v>9290.75</v>
      </c>
    </row>
    <row r="598" spans="1:13" x14ac:dyDescent="0.25">
      <c r="A598" s="6">
        <v>44413</v>
      </c>
      <c r="B598" t="s">
        <v>50</v>
      </c>
      <c r="C598" s="5" t="s">
        <v>2</v>
      </c>
      <c r="D598" s="5" t="s">
        <v>254</v>
      </c>
      <c r="E598" s="5" t="s">
        <v>3</v>
      </c>
      <c r="F598" s="5" t="s">
        <v>1</v>
      </c>
      <c r="G598" s="3">
        <f t="shared" si="48"/>
        <v>1.3157894736842105E-2</v>
      </c>
      <c r="H598" s="5" t="s">
        <v>45</v>
      </c>
      <c r="I598" s="1">
        <v>20</v>
      </c>
      <c r="J598" s="4">
        <v>76</v>
      </c>
      <c r="K598" s="1">
        <v>0</v>
      </c>
      <c r="L598" s="1">
        <f t="shared" si="49"/>
        <v>-20</v>
      </c>
      <c r="M598" s="1">
        <f t="shared" si="50"/>
        <v>9270.75</v>
      </c>
    </row>
    <row r="599" spans="1:13" x14ac:dyDescent="0.25">
      <c r="A599" s="6">
        <v>44413</v>
      </c>
      <c r="B599" t="s">
        <v>129</v>
      </c>
      <c r="C599" s="5" t="s">
        <v>2</v>
      </c>
      <c r="D599" s="5" t="s">
        <v>254</v>
      </c>
      <c r="E599" s="5" t="s">
        <v>23</v>
      </c>
      <c r="F599" s="5" t="s">
        <v>1</v>
      </c>
      <c r="G599" s="3">
        <f t="shared" si="48"/>
        <v>9.9009900990099011E-3</v>
      </c>
      <c r="H599" s="5" t="s">
        <v>96</v>
      </c>
      <c r="I599" s="1">
        <v>20</v>
      </c>
      <c r="J599" s="4">
        <v>101</v>
      </c>
      <c r="K599" s="1">
        <v>0</v>
      </c>
      <c r="L599" s="1">
        <f t="shared" si="49"/>
        <v>-20</v>
      </c>
      <c r="M599" s="1">
        <f t="shared" si="50"/>
        <v>9250.75</v>
      </c>
    </row>
    <row r="600" spans="1:13" x14ac:dyDescent="0.25">
      <c r="A600" s="6">
        <v>44413</v>
      </c>
      <c r="B600" t="s">
        <v>166</v>
      </c>
      <c r="C600" s="5" t="s">
        <v>2</v>
      </c>
      <c r="D600" s="5" t="s">
        <v>111</v>
      </c>
      <c r="E600" s="5" t="s">
        <v>22</v>
      </c>
      <c r="F600" s="5" t="s">
        <v>1</v>
      </c>
      <c r="G600" s="3">
        <f t="shared" si="48"/>
        <v>2.1739130434782608E-2</v>
      </c>
      <c r="H600" s="5" t="s">
        <v>125</v>
      </c>
      <c r="I600" s="1">
        <v>40</v>
      </c>
      <c r="J600" s="4">
        <v>46</v>
      </c>
      <c r="K600" s="1">
        <v>200</v>
      </c>
      <c r="L600" s="1">
        <f t="shared" si="49"/>
        <v>160</v>
      </c>
      <c r="M600" s="1">
        <f t="shared" si="50"/>
        <v>9410.75</v>
      </c>
    </row>
    <row r="601" spans="1:13" x14ac:dyDescent="0.25">
      <c r="A601" s="6">
        <v>44413</v>
      </c>
      <c r="B601" t="s">
        <v>227</v>
      </c>
      <c r="C601" s="5" t="s">
        <v>2</v>
      </c>
      <c r="D601" s="5" t="s">
        <v>111</v>
      </c>
      <c r="E601" s="5" t="s">
        <v>22</v>
      </c>
      <c r="F601" s="5" t="s">
        <v>1</v>
      </c>
      <c r="G601" s="3">
        <f t="shared" si="48"/>
        <v>1.4925373134328358E-2</v>
      </c>
      <c r="H601" s="5" t="s">
        <v>40</v>
      </c>
      <c r="I601" s="1">
        <v>30</v>
      </c>
      <c r="J601" s="4">
        <v>67</v>
      </c>
      <c r="K601" s="1">
        <v>0</v>
      </c>
      <c r="L601" s="1">
        <f t="shared" si="49"/>
        <v>-30</v>
      </c>
      <c r="M601" s="1">
        <f t="shared" si="50"/>
        <v>9380.75</v>
      </c>
    </row>
    <row r="602" spans="1:13" x14ac:dyDescent="0.25">
      <c r="A602" s="6">
        <v>44413</v>
      </c>
      <c r="B602" t="s">
        <v>281</v>
      </c>
      <c r="C602" s="5" t="s">
        <v>2</v>
      </c>
      <c r="D602" s="5" t="s">
        <v>111</v>
      </c>
      <c r="E602" s="5" t="s">
        <v>3</v>
      </c>
      <c r="F602" s="5" t="s">
        <v>1</v>
      </c>
      <c r="G602" s="3">
        <f t="shared" si="48"/>
        <v>1.3157894736842105E-2</v>
      </c>
      <c r="H602" s="5" t="s">
        <v>40</v>
      </c>
      <c r="I602" s="1">
        <v>30</v>
      </c>
      <c r="J602" s="4">
        <v>76</v>
      </c>
      <c r="K602" s="1">
        <v>0</v>
      </c>
      <c r="L602" s="1">
        <f t="shared" si="49"/>
        <v>-30</v>
      </c>
      <c r="M602" s="1">
        <f t="shared" si="50"/>
        <v>9350.75</v>
      </c>
    </row>
    <row r="603" spans="1:13" x14ac:dyDescent="0.25">
      <c r="A603" s="6">
        <v>44413</v>
      </c>
      <c r="B603" t="s">
        <v>257</v>
      </c>
      <c r="C603" s="5" t="s">
        <v>2</v>
      </c>
      <c r="D603" s="5" t="s">
        <v>111</v>
      </c>
      <c r="E603" s="5" t="s">
        <v>23</v>
      </c>
      <c r="F603" s="5" t="s">
        <v>1</v>
      </c>
      <c r="G603" s="3">
        <f t="shared" si="48"/>
        <v>1.4925373134328358E-2</v>
      </c>
      <c r="H603" s="5" t="s">
        <v>32</v>
      </c>
      <c r="I603" s="1">
        <v>30</v>
      </c>
      <c r="J603" s="4">
        <v>67</v>
      </c>
      <c r="K603" s="1">
        <v>213</v>
      </c>
      <c r="L603" s="1">
        <f t="shared" si="49"/>
        <v>183</v>
      </c>
      <c r="M603" s="1">
        <f t="shared" si="50"/>
        <v>9533.75</v>
      </c>
    </row>
    <row r="604" spans="1:13" x14ac:dyDescent="0.25">
      <c r="A604" s="6">
        <v>44413</v>
      </c>
      <c r="B604" t="s">
        <v>316</v>
      </c>
      <c r="C604" s="5" t="s">
        <v>2</v>
      </c>
      <c r="D604" s="5" t="s">
        <v>111</v>
      </c>
      <c r="E604" s="5" t="s">
        <v>23</v>
      </c>
      <c r="F604" s="5" t="s">
        <v>1</v>
      </c>
      <c r="G604" s="3">
        <f t="shared" si="48"/>
        <v>1.2345679012345678E-2</v>
      </c>
      <c r="H604" s="5" t="s">
        <v>63</v>
      </c>
      <c r="I604" s="1">
        <v>20</v>
      </c>
      <c r="J604" s="4">
        <v>81</v>
      </c>
      <c r="K604" s="1">
        <v>0</v>
      </c>
      <c r="L604" s="1">
        <f t="shared" si="49"/>
        <v>-20</v>
      </c>
      <c r="M604" s="1">
        <f t="shared" si="50"/>
        <v>9513.75</v>
      </c>
    </row>
    <row r="605" spans="1:13" x14ac:dyDescent="0.25">
      <c r="A605" s="6">
        <v>44420</v>
      </c>
      <c r="B605" t="s">
        <v>216</v>
      </c>
      <c r="C605" s="5" t="s">
        <v>2</v>
      </c>
      <c r="D605" s="5" t="s">
        <v>118</v>
      </c>
      <c r="E605" s="5" t="s">
        <v>22</v>
      </c>
      <c r="F605" s="5" t="s">
        <v>1</v>
      </c>
      <c r="G605" s="3">
        <f t="shared" si="48"/>
        <v>3.4482758620689655E-2</v>
      </c>
      <c r="H605" s="5" t="s">
        <v>40</v>
      </c>
      <c r="I605" s="1">
        <v>50</v>
      </c>
      <c r="J605" s="4">
        <v>29</v>
      </c>
      <c r="K605" s="1">
        <v>0</v>
      </c>
      <c r="L605" s="1">
        <f t="shared" si="49"/>
        <v>-50</v>
      </c>
      <c r="M605" s="1">
        <f t="shared" si="50"/>
        <v>9463.75</v>
      </c>
    </row>
    <row r="606" spans="1:13" x14ac:dyDescent="0.25">
      <c r="A606" s="6">
        <v>44420</v>
      </c>
      <c r="B606" t="s">
        <v>291</v>
      </c>
      <c r="C606" s="5" t="s">
        <v>2</v>
      </c>
      <c r="D606" s="5" t="s">
        <v>118</v>
      </c>
      <c r="E606" s="5" t="s">
        <v>3</v>
      </c>
      <c r="F606" s="5" t="s">
        <v>1</v>
      </c>
      <c r="G606" s="3">
        <f t="shared" si="48"/>
        <v>1.7857142857142856E-2</v>
      </c>
      <c r="H606" s="5" t="s">
        <v>40</v>
      </c>
      <c r="I606" s="1">
        <v>30</v>
      </c>
      <c r="J606" s="4">
        <v>56</v>
      </c>
      <c r="K606" s="1">
        <v>0</v>
      </c>
      <c r="L606" s="1">
        <f t="shared" si="49"/>
        <v>-30</v>
      </c>
      <c r="M606" s="1">
        <f t="shared" si="50"/>
        <v>9433.75</v>
      </c>
    </row>
    <row r="607" spans="1:13" x14ac:dyDescent="0.25">
      <c r="A607" s="6">
        <v>44420</v>
      </c>
      <c r="B607" t="s">
        <v>391</v>
      </c>
      <c r="C607" s="5" t="s">
        <v>2</v>
      </c>
      <c r="D607" s="5" t="s">
        <v>118</v>
      </c>
      <c r="E607" s="5" t="s">
        <v>3</v>
      </c>
      <c r="F607" s="5" t="s">
        <v>1</v>
      </c>
      <c r="G607" s="3">
        <f t="shared" si="48"/>
        <v>1.6393442622950821E-2</v>
      </c>
      <c r="H607" s="5" t="s">
        <v>40</v>
      </c>
      <c r="I607" s="1">
        <v>30</v>
      </c>
      <c r="J607" s="4">
        <v>61</v>
      </c>
      <c r="K607" s="1">
        <v>0</v>
      </c>
      <c r="L607" s="1">
        <f t="shared" si="49"/>
        <v>-30</v>
      </c>
      <c r="M607" s="1">
        <f t="shared" si="50"/>
        <v>9403.75</v>
      </c>
    </row>
    <row r="608" spans="1:13" x14ac:dyDescent="0.25">
      <c r="A608" s="6">
        <v>44420</v>
      </c>
      <c r="B608" t="s">
        <v>384</v>
      </c>
      <c r="C608" s="5" t="s">
        <v>2</v>
      </c>
      <c r="D608" s="5" t="s">
        <v>118</v>
      </c>
      <c r="E608" s="5" t="s">
        <v>22</v>
      </c>
      <c r="F608" s="5" t="s">
        <v>1</v>
      </c>
      <c r="G608" s="3">
        <f t="shared" si="48"/>
        <v>1.4925373134328358E-2</v>
      </c>
      <c r="H608" s="5" t="s">
        <v>40</v>
      </c>
      <c r="I608" s="1">
        <v>20</v>
      </c>
      <c r="J608" s="4">
        <v>67</v>
      </c>
      <c r="K608" s="1">
        <v>0</v>
      </c>
      <c r="L608" s="1">
        <f t="shared" si="49"/>
        <v>-20</v>
      </c>
      <c r="M608" s="1">
        <f t="shared" si="50"/>
        <v>9383.75</v>
      </c>
    </row>
    <row r="609" spans="1:13" x14ac:dyDescent="0.25">
      <c r="A609" s="6">
        <v>44420</v>
      </c>
      <c r="B609" t="s">
        <v>146</v>
      </c>
      <c r="C609" s="5" t="s">
        <v>2</v>
      </c>
      <c r="D609" s="5" t="s">
        <v>118</v>
      </c>
      <c r="E609" s="5" t="s">
        <v>280</v>
      </c>
      <c r="F609" s="5" t="s">
        <v>1</v>
      </c>
      <c r="G609" s="3">
        <f t="shared" si="48"/>
        <v>1.9607843137254902E-2</v>
      </c>
      <c r="H609" s="5" t="s">
        <v>112</v>
      </c>
      <c r="I609" s="1">
        <v>20</v>
      </c>
      <c r="J609" s="4">
        <v>51</v>
      </c>
      <c r="K609" s="1">
        <v>0</v>
      </c>
      <c r="L609" s="1">
        <f t="shared" si="49"/>
        <v>-20</v>
      </c>
      <c r="M609" s="1">
        <f t="shared" si="50"/>
        <v>9363.75</v>
      </c>
    </row>
    <row r="610" spans="1:13" x14ac:dyDescent="0.25">
      <c r="A610" s="6">
        <v>44420</v>
      </c>
      <c r="B610" t="s">
        <v>210</v>
      </c>
      <c r="C610" s="5" t="s">
        <v>2</v>
      </c>
      <c r="D610" s="5" t="s">
        <v>118</v>
      </c>
      <c r="E610" s="5" t="s">
        <v>280</v>
      </c>
      <c r="F610" s="5" t="s">
        <v>1</v>
      </c>
      <c r="G610" s="3">
        <f t="shared" si="48"/>
        <v>1.4925373134328358E-2</v>
      </c>
      <c r="H610" s="5" t="s">
        <v>31</v>
      </c>
      <c r="I610" s="1">
        <v>20</v>
      </c>
      <c r="J610" s="4">
        <v>67</v>
      </c>
      <c r="K610" s="1">
        <v>0</v>
      </c>
      <c r="L610" s="1">
        <f t="shared" si="49"/>
        <v>-20</v>
      </c>
      <c r="M610" s="1">
        <f t="shared" si="50"/>
        <v>9343.75</v>
      </c>
    </row>
    <row r="611" spans="1:13" x14ac:dyDescent="0.25">
      <c r="A611" s="6">
        <v>44427</v>
      </c>
      <c r="B611" t="s">
        <v>330</v>
      </c>
      <c r="C611" s="5" t="s">
        <v>2</v>
      </c>
      <c r="D611" s="5" t="s">
        <v>123</v>
      </c>
      <c r="E611" s="5" t="s">
        <v>22</v>
      </c>
      <c r="F611" s="5" t="s">
        <v>1</v>
      </c>
      <c r="G611" s="3">
        <f t="shared" si="48"/>
        <v>3.8461538461538464E-2</v>
      </c>
      <c r="H611" s="5" t="s">
        <v>183</v>
      </c>
      <c r="I611" s="1">
        <v>50</v>
      </c>
      <c r="J611" s="4">
        <v>26</v>
      </c>
      <c r="K611" s="1">
        <v>0</v>
      </c>
      <c r="L611" s="1">
        <f t="shared" si="49"/>
        <v>-50</v>
      </c>
      <c r="M611" s="1">
        <f t="shared" si="50"/>
        <v>9293.75</v>
      </c>
    </row>
    <row r="612" spans="1:13" x14ac:dyDescent="0.25">
      <c r="A612" s="6">
        <v>44427</v>
      </c>
      <c r="B612" t="s">
        <v>306</v>
      </c>
      <c r="C612" s="5" t="s">
        <v>2</v>
      </c>
      <c r="D612" s="5" t="s">
        <v>123</v>
      </c>
      <c r="E612" s="5" t="s">
        <v>3</v>
      </c>
      <c r="F612" s="5" t="s">
        <v>1</v>
      </c>
      <c r="G612" s="3">
        <f t="shared" si="48"/>
        <v>2.9411764705882353E-2</v>
      </c>
      <c r="H612" s="5" t="s">
        <v>81</v>
      </c>
      <c r="I612" s="1">
        <v>50</v>
      </c>
      <c r="J612" s="4">
        <v>34</v>
      </c>
      <c r="K612" s="1">
        <v>0</v>
      </c>
      <c r="L612" s="1">
        <f t="shared" si="49"/>
        <v>-50</v>
      </c>
      <c r="M612" s="1">
        <f t="shared" si="50"/>
        <v>9243.75</v>
      </c>
    </row>
    <row r="613" spans="1:13" x14ac:dyDescent="0.25">
      <c r="A613" s="6">
        <v>44427</v>
      </c>
      <c r="B613" t="s">
        <v>64</v>
      </c>
      <c r="C613" s="5" t="s">
        <v>2</v>
      </c>
      <c r="D613" s="5" t="s">
        <v>123</v>
      </c>
      <c r="E613" s="5" t="s">
        <v>22</v>
      </c>
      <c r="F613" s="5" t="s">
        <v>1</v>
      </c>
      <c r="G613" s="3">
        <f t="shared" si="48"/>
        <v>2.7777777777777776E-2</v>
      </c>
      <c r="H613" s="5" t="s">
        <v>217</v>
      </c>
      <c r="I613" s="1">
        <v>50</v>
      </c>
      <c r="J613" s="4">
        <v>36</v>
      </c>
      <c r="K613" s="1">
        <v>0</v>
      </c>
      <c r="L613" s="1">
        <f t="shared" si="49"/>
        <v>-50</v>
      </c>
      <c r="M613" s="1">
        <f t="shared" si="50"/>
        <v>9193.75</v>
      </c>
    </row>
    <row r="614" spans="1:13" x14ac:dyDescent="0.25">
      <c r="A614" s="6">
        <v>44427</v>
      </c>
      <c r="B614" t="s">
        <v>37</v>
      </c>
      <c r="C614" s="5" t="s">
        <v>2</v>
      </c>
      <c r="D614" s="5" t="s">
        <v>123</v>
      </c>
      <c r="E614" s="5" t="s">
        <v>20</v>
      </c>
      <c r="F614" s="5" t="s">
        <v>1</v>
      </c>
      <c r="G614" s="3">
        <f t="shared" si="48"/>
        <v>4.9751243781094526E-3</v>
      </c>
      <c r="H614" s="5" t="s">
        <v>40</v>
      </c>
      <c r="I614" s="1">
        <v>10</v>
      </c>
      <c r="J614" s="4">
        <v>201</v>
      </c>
      <c r="K614" s="1">
        <v>0</v>
      </c>
      <c r="L614" s="1">
        <f t="shared" si="49"/>
        <v>-10</v>
      </c>
      <c r="M614" s="1">
        <f t="shared" si="50"/>
        <v>9183.75</v>
      </c>
    </row>
    <row r="615" spans="1:13" x14ac:dyDescent="0.25">
      <c r="A615" s="6">
        <v>44427</v>
      </c>
      <c r="B615" t="s">
        <v>334</v>
      </c>
      <c r="C615" s="5" t="s">
        <v>2</v>
      </c>
      <c r="D615" s="5" t="s">
        <v>123</v>
      </c>
      <c r="E615" s="5" t="s">
        <v>3</v>
      </c>
      <c r="F615" s="5" t="s">
        <v>1</v>
      </c>
      <c r="G615" s="3">
        <f>1/J615</f>
        <v>1.4925373134328358E-2</v>
      </c>
      <c r="H615" s="5" t="s">
        <v>104</v>
      </c>
      <c r="I615" s="1">
        <v>30</v>
      </c>
      <c r="J615" s="4">
        <v>67</v>
      </c>
      <c r="K615" s="1">
        <v>0</v>
      </c>
      <c r="L615" s="1">
        <f>K615-I615</f>
        <v>-30</v>
      </c>
      <c r="M615" s="1">
        <f t="shared" si="50"/>
        <v>9153.75</v>
      </c>
    </row>
    <row r="616" spans="1:13" x14ac:dyDescent="0.25">
      <c r="A616" s="6">
        <v>44434</v>
      </c>
      <c r="B616" t="s">
        <v>330</v>
      </c>
      <c r="C616" s="5" t="s">
        <v>2</v>
      </c>
      <c r="D616" s="5" t="s">
        <v>133</v>
      </c>
      <c r="E616" s="5" t="s">
        <v>381</v>
      </c>
      <c r="F616" s="5" t="s">
        <v>1</v>
      </c>
      <c r="G616" s="3">
        <f t="shared" ref="G616:G632" si="51">1/J616</f>
        <v>3.2258064516129031E-2</v>
      </c>
      <c r="H616" s="5" t="s">
        <v>163</v>
      </c>
      <c r="I616" s="1">
        <v>50</v>
      </c>
      <c r="J616" s="4">
        <v>31</v>
      </c>
      <c r="K616" s="1">
        <v>0</v>
      </c>
      <c r="L616" s="1">
        <f t="shared" ref="L616:L679" si="52">K616-I616</f>
        <v>-50</v>
      </c>
      <c r="M616" s="1">
        <f t="shared" si="50"/>
        <v>9103.75</v>
      </c>
    </row>
    <row r="617" spans="1:13" x14ac:dyDescent="0.25">
      <c r="A617" s="6">
        <v>44434</v>
      </c>
      <c r="B617" t="s">
        <v>321</v>
      </c>
      <c r="C617" s="5" t="s">
        <v>2</v>
      </c>
      <c r="D617" s="5" t="s">
        <v>133</v>
      </c>
      <c r="E617" s="5" t="s">
        <v>395</v>
      </c>
      <c r="F617" s="5" t="s">
        <v>1</v>
      </c>
      <c r="G617" s="3">
        <f t="shared" si="51"/>
        <v>1.6393442622950821E-2</v>
      </c>
      <c r="H617" s="5" t="s">
        <v>104</v>
      </c>
      <c r="I617" s="1">
        <v>40</v>
      </c>
      <c r="J617" s="4">
        <v>61</v>
      </c>
      <c r="K617" s="1">
        <v>0</v>
      </c>
      <c r="L617" s="1">
        <f t="shared" si="52"/>
        <v>-40</v>
      </c>
      <c r="M617" s="1">
        <f t="shared" si="50"/>
        <v>9063.75</v>
      </c>
    </row>
    <row r="618" spans="1:13" x14ac:dyDescent="0.25">
      <c r="A618" s="6">
        <v>44434</v>
      </c>
      <c r="B618" t="s">
        <v>276</v>
      </c>
      <c r="C618" s="5" t="s">
        <v>2</v>
      </c>
      <c r="D618" s="5" t="s">
        <v>133</v>
      </c>
      <c r="E618" s="5" t="s">
        <v>23</v>
      </c>
      <c r="F618" s="5" t="s">
        <v>1</v>
      </c>
      <c r="G618" s="3">
        <f t="shared" si="51"/>
        <v>1.2345679012345678E-2</v>
      </c>
      <c r="H618" s="5" t="s">
        <v>96</v>
      </c>
      <c r="I618" s="1">
        <v>30</v>
      </c>
      <c r="J618" s="4">
        <v>81</v>
      </c>
      <c r="K618" s="1">
        <v>0</v>
      </c>
      <c r="L618" s="1">
        <f t="shared" si="52"/>
        <v>-30</v>
      </c>
      <c r="M618" s="1">
        <f t="shared" si="50"/>
        <v>9033.75</v>
      </c>
    </row>
    <row r="619" spans="1:13" x14ac:dyDescent="0.25">
      <c r="A619" s="6">
        <v>44434</v>
      </c>
      <c r="B619" t="s">
        <v>216</v>
      </c>
      <c r="C619" s="5" t="s">
        <v>2</v>
      </c>
      <c r="D619" s="5" t="s">
        <v>133</v>
      </c>
      <c r="E619" s="5" t="s">
        <v>395</v>
      </c>
      <c r="F619" s="5" t="s">
        <v>1</v>
      </c>
      <c r="G619" s="3">
        <f t="shared" si="51"/>
        <v>1.2345679012345678E-2</v>
      </c>
      <c r="H619" s="5" t="s">
        <v>112</v>
      </c>
      <c r="I619" s="1">
        <v>20</v>
      </c>
      <c r="J619" s="4">
        <v>81</v>
      </c>
      <c r="K619" s="1">
        <v>0</v>
      </c>
      <c r="L619" s="1">
        <f t="shared" si="52"/>
        <v>-20</v>
      </c>
      <c r="M619" s="1">
        <f t="shared" si="50"/>
        <v>9013.75</v>
      </c>
    </row>
    <row r="620" spans="1:13" x14ac:dyDescent="0.25">
      <c r="A620" s="6">
        <v>44434</v>
      </c>
      <c r="B620" t="s">
        <v>146</v>
      </c>
      <c r="C620" s="5" t="s">
        <v>2</v>
      </c>
      <c r="D620" s="5" t="s">
        <v>133</v>
      </c>
      <c r="E620" s="5" t="s">
        <v>22</v>
      </c>
      <c r="F620" s="5" t="s">
        <v>1</v>
      </c>
      <c r="G620" s="3">
        <f t="shared" si="51"/>
        <v>7.9365079365079361E-3</v>
      </c>
      <c r="H620" s="5" t="s">
        <v>87</v>
      </c>
      <c r="I620" s="1">
        <v>20</v>
      </c>
      <c r="J620" s="4">
        <v>126</v>
      </c>
      <c r="K620" s="1">
        <v>0</v>
      </c>
      <c r="L620" s="1">
        <f t="shared" si="52"/>
        <v>-20</v>
      </c>
      <c r="M620" s="1">
        <f t="shared" si="50"/>
        <v>8993.75</v>
      </c>
    </row>
    <row r="621" spans="1:13" x14ac:dyDescent="0.25">
      <c r="A621" s="6">
        <v>44434</v>
      </c>
      <c r="B621" t="s">
        <v>394</v>
      </c>
      <c r="C621" s="5" t="s">
        <v>2</v>
      </c>
      <c r="D621" s="5" t="s">
        <v>133</v>
      </c>
      <c r="E621" s="5" t="s">
        <v>381</v>
      </c>
      <c r="F621" s="5" t="s">
        <v>1</v>
      </c>
      <c r="G621" s="3">
        <f t="shared" si="51"/>
        <v>6.6225165562913907E-3</v>
      </c>
      <c r="H621" s="5" t="s">
        <v>31</v>
      </c>
      <c r="I621" s="1">
        <v>20</v>
      </c>
      <c r="J621" s="4">
        <v>151</v>
      </c>
      <c r="K621" s="1">
        <v>0</v>
      </c>
      <c r="L621" s="1">
        <f t="shared" si="52"/>
        <v>-20</v>
      </c>
      <c r="M621" s="1">
        <f t="shared" si="50"/>
        <v>8973.75</v>
      </c>
    </row>
    <row r="622" spans="1:13" x14ac:dyDescent="0.25">
      <c r="A622" s="6">
        <v>44441</v>
      </c>
      <c r="B622" t="s">
        <v>58</v>
      </c>
      <c r="C622" s="5" t="s">
        <v>2</v>
      </c>
      <c r="D622" s="5" t="s">
        <v>398</v>
      </c>
      <c r="E622" s="5" t="s">
        <v>3</v>
      </c>
      <c r="F622" s="5" t="s">
        <v>1</v>
      </c>
      <c r="G622" s="3">
        <f t="shared" si="51"/>
        <v>3.4482758620689655E-2</v>
      </c>
      <c r="H622" s="5" t="s">
        <v>35</v>
      </c>
      <c r="I622" s="1">
        <v>50</v>
      </c>
      <c r="J622" s="4">
        <v>29</v>
      </c>
      <c r="K622" s="1">
        <v>0</v>
      </c>
      <c r="L622" s="1">
        <f t="shared" si="52"/>
        <v>-50</v>
      </c>
      <c r="M622" s="1">
        <f t="shared" si="50"/>
        <v>8923.75</v>
      </c>
    </row>
    <row r="623" spans="1:13" x14ac:dyDescent="0.25">
      <c r="A623" s="6">
        <v>44441</v>
      </c>
      <c r="B623" t="s">
        <v>148</v>
      </c>
      <c r="C623" s="5" t="s">
        <v>2</v>
      </c>
      <c r="D623" s="5" t="s">
        <v>398</v>
      </c>
      <c r="E623" s="5" t="s">
        <v>22</v>
      </c>
      <c r="F623" s="5" t="s">
        <v>1</v>
      </c>
      <c r="G623" s="3">
        <f t="shared" si="51"/>
        <v>2.9411764705882353E-2</v>
      </c>
      <c r="H623" s="5" t="s">
        <v>32</v>
      </c>
      <c r="I623" s="1">
        <v>50</v>
      </c>
      <c r="J623" s="4">
        <v>34</v>
      </c>
      <c r="K623" s="1">
        <v>115.63</v>
      </c>
      <c r="L623" s="1">
        <f t="shared" si="52"/>
        <v>65.63</v>
      </c>
      <c r="M623" s="1">
        <f t="shared" si="50"/>
        <v>8989.3799999999992</v>
      </c>
    </row>
    <row r="624" spans="1:13" x14ac:dyDescent="0.25">
      <c r="A624" s="6">
        <v>44441</v>
      </c>
      <c r="B624" t="s">
        <v>261</v>
      </c>
      <c r="C624" s="5" t="s">
        <v>2</v>
      </c>
      <c r="D624" s="5" t="s">
        <v>398</v>
      </c>
      <c r="E624" s="5" t="s">
        <v>21</v>
      </c>
      <c r="F624" s="5" t="s">
        <v>1</v>
      </c>
      <c r="G624" s="3">
        <f t="shared" si="51"/>
        <v>2.4390243902439025E-2</v>
      </c>
      <c r="H624" s="5" t="s">
        <v>179</v>
      </c>
      <c r="I624" s="1">
        <v>50</v>
      </c>
      <c r="J624" s="4">
        <v>41</v>
      </c>
      <c r="K624" s="1">
        <v>0</v>
      </c>
      <c r="L624" s="1">
        <f t="shared" si="52"/>
        <v>-50</v>
      </c>
      <c r="M624" s="1">
        <f t="shared" si="50"/>
        <v>8939.3799999999992</v>
      </c>
    </row>
    <row r="625" spans="1:13" x14ac:dyDescent="0.25">
      <c r="A625" s="6">
        <v>44455</v>
      </c>
      <c r="B625" t="s">
        <v>286</v>
      </c>
      <c r="C625" s="5" t="s">
        <v>2</v>
      </c>
      <c r="D625" s="5" t="s">
        <v>399</v>
      </c>
      <c r="E625" s="5" t="s">
        <v>400</v>
      </c>
      <c r="F625" s="5" t="s">
        <v>1</v>
      </c>
      <c r="G625" s="3">
        <f t="shared" si="51"/>
        <v>1.4925373134328358E-2</v>
      </c>
      <c r="H625" s="5" t="s">
        <v>25</v>
      </c>
      <c r="I625" s="1">
        <v>40</v>
      </c>
      <c r="J625" s="4">
        <v>67</v>
      </c>
      <c r="K625" s="1">
        <v>1690</v>
      </c>
      <c r="L625" s="1">
        <f t="shared" si="52"/>
        <v>1650</v>
      </c>
      <c r="M625" s="1">
        <f t="shared" si="50"/>
        <v>10589.38</v>
      </c>
    </row>
    <row r="626" spans="1:13" x14ac:dyDescent="0.25">
      <c r="A626" s="6">
        <v>44455</v>
      </c>
      <c r="B626" t="s">
        <v>37</v>
      </c>
      <c r="C626" s="5" t="s">
        <v>2</v>
      </c>
      <c r="D626" s="5" t="s">
        <v>399</v>
      </c>
      <c r="E626" s="5" t="s">
        <v>19</v>
      </c>
      <c r="F626" s="5" t="s">
        <v>1</v>
      </c>
      <c r="G626" s="3">
        <f t="shared" si="51"/>
        <v>9.9009900990099011E-3</v>
      </c>
      <c r="H626" s="5" t="s">
        <v>40</v>
      </c>
      <c r="I626" s="1">
        <v>20</v>
      </c>
      <c r="J626" s="4">
        <v>101</v>
      </c>
      <c r="K626" s="1">
        <v>0</v>
      </c>
      <c r="L626" s="1">
        <f t="shared" si="52"/>
        <v>-20</v>
      </c>
      <c r="M626" s="1">
        <f t="shared" si="50"/>
        <v>10569.38</v>
      </c>
    </row>
    <row r="627" spans="1:13" x14ac:dyDescent="0.25">
      <c r="A627" s="6">
        <v>44455</v>
      </c>
      <c r="B627" t="s">
        <v>312</v>
      </c>
      <c r="C627" s="5" t="s">
        <v>2</v>
      </c>
      <c r="D627" s="5" t="s">
        <v>399</v>
      </c>
      <c r="E627" s="5" t="s">
        <v>400</v>
      </c>
      <c r="F627" s="5" t="s">
        <v>1</v>
      </c>
      <c r="G627" s="3">
        <f t="shared" si="51"/>
        <v>9.9009900990099011E-3</v>
      </c>
      <c r="H627" s="5" t="s">
        <v>40</v>
      </c>
      <c r="I627" s="1">
        <v>20</v>
      </c>
      <c r="J627" s="4">
        <v>101</v>
      </c>
      <c r="K627" s="1">
        <v>0</v>
      </c>
      <c r="L627" s="1">
        <f t="shared" si="52"/>
        <v>-20</v>
      </c>
      <c r="M627" s="1">
        <f t="shared" si="50"/>
        <v>10549.38</v>
      </c>
    </row>
    <row r="628" spans="1:13" x14ac:dyDescent="0.25">
      <c r="A628" s="6">
        <v>44455</v>
      </c>
      <c r="B628" t="s">
        <v>401</v>
      </c>
      <c r="C628" s="5" t="s">
        <v>2</v>
      </c>
      <c r="D628" s="5" t="s">
        <v>399</v>
      </c>
      <c r="E628" s="5" t="s">
        <v>20</v>
      </c>
      <c r="F628" s="5" t="s">
        <v>1</v>
      </c>
      <c r="G628" s="3">
        <f t="shared" si="51"/>
        <v>9.9009900990099011E-3</v>
      </c>
      <c r="H628" s="5" t="s">
        <v>40</v>
      </c>
      <c r="I628" s="1">
        <v>20</v>
      </c>
      <c r="J628" s="4">
        <v>101</v>
      </c>
      <c r="K628" s="1">
        <v>0</v>
      </c>
      <c r="L628" s="1">
        <f t="shared" si="52"/>
        <v>-20</v>
      </c>
      <c r="M628" s="1">
        <f t="shared" si="50"/>
        <v>10529.38</v>
      </c>
    </row>
    <row r="629" spans="1:13" x14ac:dyDescent="0.25">
      <c r="A629" s="6">
        <v>44455</v>
      </c>
      <c r="B629" t="s">
        <v>316</v>
      </c>
      <c r="C629" s="5" t="s">
        <v>2</v>
      </c>
      <c r="D629" s="5" t="s">
        <v>399</v>
      </c>
      <c r="E629" s="5" t="s">
        <v>400</v>
      </c>
      <c r="F629" s="5" t="s">
        <v>1</v>
      </c>
      <c r="G629" s="3">
        <f t="shared" si="51"/>
        <v>7.9365079365079361E-3</v>
      </c>
      <c r="H629" s="5" t="s">
        <v>225</v>
      </c>
      <c r="I629" s="1">
        <v>20</v>
      </c>
      <c r="J629" s="4">
        <v>126</v>
      </c>
      <c r="K629" s="1">
        <v>0</v>
      </c>
      <c r="L629" s="1">
        <f t="shared" si="52"/>
        <v>-20</v>
      </c>
      <c r="M629" s="1">
        <f t="shared" si="50"/>
        <v>10509.38</v>
      </c>
    </row>
    <row r="630" spans="1:13" x14ac:dyDescent="0.25">
      <c r="A630" s="6">
        <v>44455</v>
      </c>
      <c r="B630" t="s">
        <v>339</v>
      </c>
      <c r="C630" s="5" t="s">
        <v>2</v>
      </c>
      <c r="D630" s="5" t="s">
        <v>399</v>
      </c>
      <c r="E630" s="5" t="s">
        <v>22</v>
      </c>
      <c r="F630" s="5" t="s">
        <v>1</v>
      </c>
      <c r="G630" s="3">
        <f t="shared" si="51"/>
        <v>7.9365079365079361E-3</v>
      </c>
      <c r="H630" s="5" t="s">
        <v>40</v>
      </c>
      <c r="I630" s="1">
        <v>20</v>
      </c>
      <c r="J630" s="4">
        <v>126</v>
      </c>
      <c r="K630" s="1">
        <v>0</v>
      </c>
      <c r="L630" s="1">
        <f t="shared" si="52"/>
        <v>-20</v>
      </c>
      <c r="M630" s="1">
        <f t="shared" si="50"/>
        <v>10489.38</v>
      </c>
    </row>
    <row r="631" spans="1:13" x14ac:dyDescent="0.25">
      <c r="A631" s="6">
        <v>44455</v>
      </c>
      <c r="B631" t="s">
        <v>279</v>
      </c>
      <c r="C631" s="5" t="s">
        <v>2</v>
      </c>
      <c r="D631" s="5" t="s">
        <v>399</v>
      </c>
      <c r="E631" s="5" t="s">
        <v>17</v>
      </c>
      <c r="F631" s="5" t="s">
        <v>1</v>
      </c>
      <c r="G631" s="3">
        <f t="shared" si="51"/>
        <v>1.4925373134328358E-2</v>
      </c>
      <c r="H631" s="5" t="s">
        <v>46</v>
      </c>
      <c r="I631" s="1">
        <v>30</v>
      </c>
      <c r="J631" s="4">
        <v>67</v>
      </c>
      <c r="K631" s="1">
        <v>0</v>
      </c>
      <c r="L631" s="1">
        <f t="shared" si="52"/>
        <v>-30</v>
      </c>
      <c r="M631" s="1">
        <f t="shared" si="50"/>
        <v>10459.379999999999</v>
      </c>
    </row>
    <row r="632" spans="1:13" x14ac:dyDescent="0.25">
      <c r="A632" s="6">
        <v>44455</v>
      </c>
      <c r="B632" t="s">
        <v>325</v>
      </c>
      <c r="C632" s="5" t="s">
        <v>2</v>
      </c>
      <c r="D632" s="5" t="s">
        <v>399</v>
      </c>
      <c r="E632" s="5" t="s">
        <v>280</v>
      </c>
      <c r="F632" s="5" t="s">
        <v>332</v>
      </c>
      <c r="G632" s="3">
        <f t="shared" si="51"/>
        <v>3.8461538461538464E-2</v>
      </c>
      <c r="H632" s="5" t="s">
        <v>121</v>
      </c>
      <c r="I632" s="1">
        <v>30</v>
      </c>
      <c r="J632" s="4">
        <v>26</v>
      </c>
      <c r="K632" s="1">
        <v>0</v>
      </c>
      <c r="L632" s="1">
        <f t="shared" si="52"/>
        <v>-30</v>
      </c>
      <c r="M632" s="1">
        <f t="shared" si="50"/>
        <v>10429.379999999999</v>
      </c>
    </row>
    <row r="633" spans="1:13" x14ac:dyDescent="0.25">
      <c r="A633" s="6">
        <v>44469</v>
      </c>
      <c r="B633" t="s">
        <v>402</v>
      </c>
      <c r="C633" s="5" t="s">
        <v>2</v>
      </c>
      <c r="D633" s="5" t="s">
        <v>159</v>
      </c>
      <c r="E633" s="5" t="s">
        <v>22</v>
      </c>
      <c r="F633" s="5" t="s">
        <v>1</v>
      </c>
      <c r="G633" s="3">
        <v>2.9411764705882353E-2</v>
      </c>
      <c r="H633" s="5" t="s">
        <v>40</v>
      </c>
      <c r="I633" s="1">
        <v>40</v>
      </c>
      <c r="J633" s="4">
        <v>34</v>
      </c>
      <c r="K633" s="1">
        <v>0</v>
      </c>
      <c r="L633" s="1">
        <f t="shared" si="52"/>
        <v>-40</v>
      </c>
      <c r="M633" s="1">
        <f t="shared" si="50"/>
        <v>10389.379999999999</v>
      </c>
    </row>
    <row r="634" spans="1:13" x14ac:dyDescent="0.25">
      <c r="A634" s="6">
        <v>44469</v>
      </c>
      <c r="B634" t="s">
        <v>210</v>
      </c>
      <c r="C634" s="5" t="s">
        <v>2</v>
      </c>
      <c r="D634" s="5" t="s">
        <v>159</v>
      </c>
      <c r="E634" s="5" t="s">
        <v>3</v>
      </c>
      <c r="F634" s="5" t="s">
        <v>1</v>
      </c>
      <c r="G634" s="3">
        <v>1.9607843137254902E-2</v>
      </c>
      <c r="H634" s="5" t="s">
        <v>40</v>
      </c>
      <c r="I634" s="1">
        <v>40</v>
      </c>
      <c r="J634" s="4">
        <v>51</v>
      </c>
      <c r="K634" s="1">
        <v>0</v>
      </c>
      <c r="L634" s="1">
        <f t="shared" si="52"/>
        <v>-40</v>
      </c>
      <c r="M634" s="1">
        <f t="shared" si="50"/>
        <v>10349.379999999999</v>
      </c>
    </row>
    <row r="635" spans="1:13" x14ac:dyDescent="0.25">
      <c r="A635" s="6">
        <v>44469</v>
      </c>
      <c r="B635" t="s">
        <v>317</v>
      </c>
      <c r="C635" s="5" t="s">
        <v>2</v>
      </c>
      <c r="D635" s="5" t="s">
        <v>159</v>
      </c>
      <c r="E635" s="5" t="s">
        <v>22</v>
      </c>
      <c r="F635" s="5" t="s">
        <v>1</v>
      </c>
      <c r="G635" s="3">
        <v>6.6225165562913907E-3</v>
      </c>
      <c r="H635" s="5" t="s">
        <v>285</v>
      </c>
      <c r="I635" s="1">
        <v>15</v>
      </c>
      <c r="J635" s="4">
        <v>151</v>
      </c>
      <c r="K635" s="1">
        <v>0</v>
      </c>
      <c r="L635" s="1">
        <f t="shared" si="52"/>
        <v>-15</v>
      </c>
      <c r="M635" s="1">
        <f t="shared" si="50"/>
        <v>10334.379999999999</v>
      </c>
    </row>
    <row r="636" spans="1:13" x14ac:dyDescent="0.25">
      <c r="A636" s="6">
        <v>44469</v>
      </c>
      <c r="B636" t="s">
        <v>403</v>
      </c>
      <c r="C636" s="5" t="s">
        <v>2</v>
      </c>
      <c r="D636" s="5" t="s">
        <v>159</v>
      </c>
      <c r="E636" s="5" t="s">
        <v>3</v>
      </c>
      <c r="F636" s="5" t="s">
        <v>1</v>
      </c>
      <c r="G636" s="3">
        <v>6.6225165562913907E-3</v>
      </c>
      <c r="H636" s="5" t="s">
        <v>207</v>
      </c>
      <c r="I636" s="1">
        <v>15</v>
      </c>
      <c r="J636" s="4">
        <v>151</v>
      </c>
      <c r="K636" s="1">
        <v>0</v>
      </c>
      <c r="L636" s="1">
        <f t="shared" si="52"/>
        <v>-15</v>
      </c>
      <c r="M636" s="1">
        <f t="shared" si="50"/>
        <v>10319.379999999999</v>
      </c>
    </row>
    <row r="637" spans="1:13" x14ac:dyDescent="0.25">
      <c r="A637" s="6">
        <v>44469</v>
      </c>
      <c r="B637" t="s">
        <v>192</v>
      </c>
      <c r="C637" s="5" t="s">
        <v>2</v>
      </c>
      <c r="D637" s="5" t="s">
        <v>159</v>
      </c>
      <c r="E637" s="5" t="s">
        <v>3</v>
      </c>
      <c r="F637" s="5" t="s">
        <v>1</v>
      </c>
      <c r="G637" s="3">
        <v>5.681818181818182E-3</v>
      </c>
      <c r="H637" s="5" t="s">
        <v>40</v>
      </c>
      <c r="I637" s="1">
        <v>15</v>
      </c>
      <c r="J637" s="4">
        <v>176</v>
      </c>
      <c r="K637" s="1">
        <v>0</v>
      </c>
      <c r="L637" s="1">
        <f t="shared" si="52"/>
        <v>-15</v>
      </c>
      <c r="M637" s="1">
        <f t="shared" si="50"/>
        <v>10304.379999999999</v>
      </c>
    </row>
    <row r="638" spans="1:13" x14ac:dyDescent="0.25">
      <c r="A638" s="6">
        <v>44469</v>
      </c>
      <c r="B638" t="s">
        <v>168</v>
      </c>
      <c r="C638" s="5" t="s">
        <v>2</v>
      </c>
      <c r="D638" s="5" t="s">
        <v>159</v>
      </c>
      <c r="E638" s="5" t="s">
        <v>3</v>
      </c>
      <c r="F638" s="5" t="s">
        <v>1</v>
      </c>
      <c r="G638" s="3">
        <v>5.681818181818182E-3</v>
      </c>
      <c r="H638" s="5" t="s">
        <v>96</v>
      </c>
      <c r="I638" s="1">
        <v>15</v>
      </c>
      <c r="J638" s="4">
        <v>176</v>
      </c>
      <c r="K638" s="1">
        <v>0</v>
      </c>
      <c r="L638" s="1">
        <f t="shared" si="52"/>
        <v>-15</v>
      </c>
      <c r="M638" s="1">
        <f t="shared" si="50"/>
        <v>10289.379999999999</v>
      </c>
    </row>
    <row r="639" spans="1:13" x14ac:dyDescent="0.25">
      <c r="A639" s="6">
        <v>44469</v>
      </c>
      <c r="B639" t="s">
        <v>324</v>
      </c>
      <c r="C639" s="5" t="s">
        <v>2</v>
      </c>
      <c r="D639" s="5" t="s">
        <v>159</v>
      </c>
      <c r="E639" s="5" t="s">
        <v>3</v>
      </c>
      <c r="F639" s="5" t="s">
        <v>1</v>
      </c>
      <c r="G639" s="3">
        <v>4.4247787610619468E-3</v>
      </c>
      <c r="H639" s="5" t="s">
        <v>40</v>
      </c>
      <c r="I639" s="1">
        <v>10</v>
      </c>
      <c r="J639" s="4">
        <v>226</v>
      </c>
      <c r="K639" s="1">
        <v>0</v>
      </c>
      <c r="L639" s="1">
        <f t="shared" si="52"/>
        <v>-10</v>
      </c>
      <c r="M639" s="1">
        <f t="shared" si="50"/>
        <v>10279.379999999999</v>
      </c>
    </row>
    <row r="640" spans="1:13" x14ac:dyDescent="0.25">
      <c r="A640" s="6">
        <v>44469</v>
      </c>
      <c r="B640" t="s">
        <v>334</v>
      </c>
      <c r="C640" s="5" t="s">
        <v>2</v>
      </c>
      <c r="D640" s="5" t="s">
        <v>159</v>
      </c>
      <c r="E640" s="5" t="s">
        <v>17</v>
      </c>
      <c r="F640" s="5" t="s">
        <v>332</v>
      </c>
      <c r="G640" s="3">
        <v>2.6315789473684209E-2</v>
      </c>
      <c r="H640" s="5" t="s">
        <v>96</v>
      </c>
      <c r="I640" s="1">
        <v>30</v>
      </c>
      <c r="J640" s="4">
        <v>38</v>
      </c>
      <c r="K640" s="1">
        <v>0</v>
      </c>
      <c r="L640" s="1">
        <f t="shared" si="52"/>
        <v>-30</v>
      </c>
      <c r="M640" s="1">
        <f t="shared" si="50"/>
        <v>10249.379999999999</v>
      </c>
    </row>
    <row r="641" spans="1:13" x14ac:dyDescent="0.25">
      <c r="A641" s="6">
        <v>44476</v>
      </c>
      <c r="B641" t="s">
        <v>151</v>
      </c>
      <c r="C641" s="5" t="s">
        <v>2</v>
      </c>
      <c r="D641" s="5" t="s">
        <v>167</v>
      </c>
      <c r="E641" s="5" t="s">
        <v>22</v>
      </c>
      <c r="F641" s="5" t="s">
        <v>1</v>
      </c>
      <c r="G641" s="3">
        <f t="shared" ref="G641:G704" si="53">1/J641</f>
        <v>3.8461538461538464E-2</v>
      </c>
      <c r="H641" s="5" t="s">
        <v>40</v>
      </c>
      <c r="I641" s="1">
        <v>50</v>
      </c>
      <c r="J641" s="4">
        <v>26</v>
      </c>
      <c r="K641" s="1">
        <v>0</v>
      </c>
      <c r="L641" s="1">
        <f t="shared" si="52"/>
        <v>-50</v>
      </c>
      <c r="M641" s="1">
        <f t="shared" si="50"/>
        <v>10199.379999999999</v>
      </c>
    </row>
    <row r="642" spans="1:13" x14ac:dyDescent="0.25">
      <c r="A642" s="6">
        <v>44476</v>
      </c>
      <c r="B642" t="s">
        <v>343</v>
      </c>
      <c r="C642" s="5" t="s">
        <v>2</v>
      </c>
      <c r="D642" s="5" t="s">
        <v>167</v>
      </c>
      <c r="E642" s="5" t="s">
        <v>3</v>
      </c>
      <c r="F642" s="5" t="s">
        <v>1</v>
      </c>
      <c r="G642" s="3">
        <f t="shared" si="53"/>
        <v>2.9411764705882353E-2</v>
      </c>
      <c r="H642" s="5" t="s">
        <v>25</v>
      </c>
      <c r="I642" s="1">
        <v>40</v>
      </c>
      <c r="J642" s="4">
        <v>34</v>
      </c>
      <c r="K642" s="1">
        <v>865</v>
      </c>
      <c r="L642" s="1">
        <f t="shared" si="52"/>
        <v>825</v>
      </c>
      <c r="M642" s="1">
        <f t="shared" si="50"/>
        <v>11024.38</v>
      </c>
    </row>
    <row r="643" spans="1:13" x14ac:dyDescent="0.25">
      <c r="A643" s="6">
        <v>44476</v>
      </c>
      <c r="B643" t="s">
        <v>261</v>
      </c>
      <c r="C643" s="5" t="s">
        <v>2</v>
      </c>
      <c r="D643" s="5" t="s">
        <v>167</v>
      </c>
      <c r="E643" s="5" t="s">
        <v>3</v>
      </c>
      <c r="F643" s="5" t="s">
        <v>1</v>
      </c>
      <c r="G643" s="3">
        <f t="shared" si="53"/>
        <v>2.7777777777777776E-2</v>
      </c>
      <c r="H643" s="5" t="s">
        <v>40</v>
      </c>
      <c r="I643" s="1">
        <v>40</v>
      </c>
      <c r="J643" s="4">
        <v>36</v>
      </c>
      <c r="K643" s="1">
        <v>0</v>
      </c>
      <c r="L643" s="1">
        <f t="shared" si="52"/>
        <v>-40</v>
      </c>
      <c r="M643" s="1">
        <f t="shared" si="50"/>
        <v>10984.38</v>
      </c>
    </row>
    <row r="644" spans="1:13" x14ac:dyDescent="0.25">
      <c r="A644" s="6">
        <v>44476</v>
      </c>
      <c r="B644" t="s">
        <v>49</v>
      </c>
      <c r="C644" s="5" t="s">
        <v>2</v>
      </c>
      <c r="D644" s="5" t="s">
        <v>167</v>
      </c>
      <c r="E644" s="5" t="s">
        <v>3</v>
      </c>
      <c r="F644" s="5" t="s">
        <v>1</v>
      </c>
      <c r="G644" s="3">
        <f t="shared" si="53"/>
        <v>2.4390243902439025E-2</v>
      </c>
      <c r="H644" s="5" t="s">
        <v>40</v>
      </c>
      <c r="I644" s="1">
        <v>40</v>
      </c>
      <c r="J644" s="4">
        <v>41</v>
      </c>
      <c r="K644" s="1">
        <v>0</v>
      </c>
      <c r="L644" s="1">
        <f t="shared" si="52"/>
        <v>-40</v>
      </c>
      <c r="M644" s="1">
        <f t="shared" ref="M644:M707" si="54">M643+L644</f>
        <v>10944.38</v>
      </c>
    </row>
    <row r="645" spans="1:13" x14ac:dyDescent="0.25">
      <c r="A645" s="6">
        <v>44476</v>
      </c>
      <c r="B645" t="s">
        <v>61</v>
      </c>
      <c r="C645" s="5" t="s">
        <v>2</v>
      </c>
      <c r="D645" s="5" t="s">
        <v>167</v>
      </c>
      <c r="E645" s="5" t="s">
        <v>22</v>
      </c>
      <c r="F645" s="5" t="s">
        <v>1</v>
      </c>
      <c r="G645" s="3">
        <f t="shared" si="53"/>
        <v>4.9751243781094526E-3</v>
      </c>
      <c r="H645" s="5" t="s">
        <v>208</v>
      </c>
      <c r="I645" s="1">
        <v>15</v>
      </c>
      <c r="J645" s="4">
        <v>201</v>
      </c>
      <c r="K645" s="1">
        <v>0</v>
      </c>
      <c r="L645" s="1">
        <f t="shared" si="52"/>
        <v>-15</v>
      </c>
      <c r="M645" s="1">
        <f t="shared" si="54"/>
        <v>10929.38</v>
      </c>
    </row>
    <row r="646" spans="1:13" x14ac:dyDescent="0.25">
      <c r="A646" s="6">
        <v>44476</v>
      </c>
      <c r="B646" t="s">
        <v>404</v>
      </c>
      <c r="C646" s="5" t="s">
        <v>2</v>
      </c>
      <c r="D646" s="5" t="s">
        <v>167</v>
      </c>
      <c r="E646" s="5" t="s">
        <v>22</v>
      </c>
      <c r="F646" s="5" t="s">
        <v>1</v>
      </c>
      <c r="G646" s="3">
        <f t="shared" si="53"/>
        <v>4.9751243781094526E-3</v>
      </c>
      <c r="H646" s="5" t="s">
        <v>81</v>
      </c>
      <c r="I646" s="1">
        <v>15</v>
      </c>
      <c r="J646" s="4">
        <v>201</v>
      </c>
      <c r="K646" s="1">
        <v>0</v>
      </c>
      <c r="L646" s="1">
        <f t="shared" si="52"/>
        <v>-15</v>
      </c>
      <c r="M646" s="1">
        <f t="shared" si="54"/>
        <v>10914.38</v>
      </c>
    </row>
    <row r="647" spans="1:13" x14ac:dyDescent="0.25">
      <c r="A647" s="6">
        <v>44483</v>
      </c>
      <c r="B647" t="s">
        <v>378</v>
      </c>
      <c r="C647" s="5" t="s">
        <v>2</v>
      </c>
      <c r="D647" s="5" t="s">
        <v>153</v>
      </c>
      <c r="E647" s="5" t="s">
        <v>22</v>
      </c>
      <c r="F647" s="5" t="s">
        <v>1</v>
      </c>
      <c r="G647" s="3">
        <f t="shared" si="53"/>
        <v>3.2258064516129031E-2</v>
      </c>
      <c r="H647" s="5" t="s">
        <v>87</v>
      </c>
      <c r="I647" s="1">
        <v>50</v>
      </c>
      <c r="J647" s="4">
        <v>31</v>
      </c>
      <c r="K647" s="1">
        <v>0</v>
      </c>
      <c r="L647" s="1">
        <f t="shared" si="52"/>
        <v>-50</v>
      </c>
      <c r="M647" s="1">
        <f t="shared" si="54"/>
        <v>10864.38</v>
      </c>
    </row>
    <row r="648" spans="1:13" x14ac:dyDescent="0.25">
      <c r="A648" s="6">
        <v>44483</v>
      </c>
      <c r="B648" t="s">
        <v>57</v>
      </c>
      <c r="C648" s="5" t="s">
        <v>2</v>
      </c>
      <c r="D648" s="5" t="s">
        <v>153</v>
      </c>
      <c r="E648" s="5" t="s">
        <v>3</v>
      </c>
      <c r="F648" s="5" t="s">
        <v>1</v>
      </c>
      <c r="G648" s="3">
        <f t="shared" si="53"/>
        <v>2.1739130434782608E-2</v>
      </c>
      <c r="H648" s="5" t="s">
        <v>87</v>
      </c>
      <c r="I648" s="1">
        <v>40</v>
      </c>
      <c r="J648" s="4">
        <v>46</v>
      </c>
      <c r="K648" s="1">
        <v>0</v>
      </c>
      <c r="L648" s="1">
        <f t="shared" si="52"/>
        <v>-40</v>
      </c>
      <c r="M648" s="1">
        <f t="shared" si="54"/>
        <v>10824.38</v>
      </c>
    </row>
    <row r="649" spans="1:13" x14ac:dyDescent="0.25">
      <c r="A649" s="6">
        <v>44483</v>
      </c>
      <c r="B649" t="s">
        <v>204</v>
      </c>
      <c r="C649" s="5" t="s">
        <v>2</v>
      </c>
      <c r="D649" s="5" t="s">
        <v>153</v>
      </c>
      <c r="E649" s="5" t="s">
        <v>3</v>
      </c>
      <c r="F649" s="5" t="s">
        <v>1</v>
      </c>
      <c r="G649" s="3">
        <f t="shared" si="53"/>
        <v>1.6393442622950821E-2</v>
      </c>
      <c r="H649" s="5" t="s">
        <v>405</v>
      </c>
      <c r="I649" s="1">
        <v>30</v>
      </c>
      <c r="J649" s="4">
        <v>61</v>
      </c>
      <c r="K649" s="1">
        <v>0</v>
      </c>
      <c r="L649" s="1">
        <f t="shared" si="52"/>
        <v>-30</v>
      </c>
      <c r="M649" s="1">
        <f t="shared" si="54"/>
        <v>10794.38</v>
      </c>
    </row>
    <row r="650" spans="1:13" x14ac:dyDescent="0.25">
      <c r="A650" s="6">
        <v>44483</v>
      </c>
      <c r="B650" t="s">
        <v>28</v>
      </c>
      <c r="C650" s="5" t="s">
        <v>2</v>
      </c>
      <c r="D650" s="5" t="s">
        <v>153</v>
      </c>
      <c r="E650" s="5" t="s">
        <v>22</v>
      </c>
      <c r="F650" s="5" t="s">
        <v>1</v>
      </c>
      <c r="G650" s="3">
        <f t="shared" si="53"/>
        <v>1.4084507042253521E-2</v>
      </c>
      <c r="H650" s="5" t="s">
        <v>308</v>
      </c>
      <c r="I650" s="1">
        <v>20</v>
      </c>
      <c r="J650" s="4">
        <v>71</v>
      </c>
      <c r="K650" s="1">
        <v>0</v>
      </c>
      <c r="L650" s="1">
        <f t="shared" si="52"/>
        <v>-20</v>
      </c>
      <c r="M650" s="1">
        <f t="shared" si="54"/>
        <v>10774.38</v>
      </c>
    </row>
    <row r="651" spans="1:13" x14ac:dyDescent="0.25">
      <c r="A651" s="6">
        <v>44483</v>
      </c>
      <c r="B651" t="s">
        <v>297</v>
      </c>
      <c r="C651" s="5" t="s">
        <v>2</v>
      </c>
      <c r="D651" s="5" t="s">
        <v>153</v>
      </c>
      <c r="E651" s="5" t="s">
        <v>3</v>
      </c>
      <c r="F651" s="5" t="s">
        <v>1</v>
      </c>
      <c r="G651" s="3">
        <f t="shared" si="53"/>
        <v>9.9009900990099011E-3</v>
      </c>
      <c r="H651" s="5" t="s">
        <v>150</v>
      </c>
      <c r="I651" s="1">
        <v>20</v>
      </c>
      <c r="J651" s="4">
        <v>101</v>
      </c>
      <c r="K651" s="1">
        <v>0</v>
      </c>
      <c r="L651" s="1">
        <f t="shared" si="52"/>
        <v>-20</v>
      </c>
      <c r="M651" s="1">
        <f t="shared" si="54"/>
        <v>10754.38</v>
      </c>
    </row>
    <row r="652" spans="1:13" x14ac:dyDescent="0.25">
      <c r="A652" s="6">
        <v>44490</v>
      </c>
      <c r="B652" t="s">
        <v>128</v>
      </c>
      <c r="C652" s="5" t="s">
        <v>2</v>
      </c>
      <c r="D652" s="5" t="s">
        <v>265</v>
      </c>
      <c r="E652" s="5" t="s">
        <v>27</v>
      </c>
      <c r="F652" s="5" t="s">
        <v>1</v>
      </c>
      <c r="G652" s="3">
        <f t="shared" si="53"/>
        <v>5.8823529411764705E-2</v>
      </c>
      <c r="H652" s="5" t="s">
        <v>25</v>
      </c>
      <c r="I652" s="1">
        <v>50</v>
      </c>
      <c r="J652" s="4">
        <v>17</v>
      </c>
      <c r="K652" s="1">
        <v>550</v>
      </c>
      <c r="L652" s="1">
        <f t="shared" si="52"/>
        <v>500</v>
      </c>
      <c r="M652" s="1">
        <f t="shared" si="54"/>
        <v>11254.38</v>
      </c>
    </row>
    <row r="653" spans="1:13" x14ac:dyDescent="0.25">
      <c r="A653" s="6">
        <v>44490</v>
      </c>
      <c r="B653" t="s">
        <v>107</v>
      </c>
      <c r="C653" s="5" t="s">
        <v>2</v>
      </c>
      <c r="D653" s="5" t="s">
        <v>265</v>
      </c>
      <c r="E653" s="5" t="s">
        <v>22</v>
      </c>
      <c r="F653" s="5" t="s">
        <v>1</v>
      </c>
      <c r="G653" s="3">
        <f t="shared" si="53"/>
        <v>3.8461538461538464E-2</v>
      </c>
      <c r="H653" s="5" t="s">
        <v>138</v>
      </c>
      <c r="I653" s="1">
        <v>50</v>
      </c>
      <c r="J653" s="4">
        <v>26</v>
      </c>
      <c r="K653" s="1">
        <v>16.670000000000002</v>
      </c>
      <c r="L653" s="1">
        <f t="shared" si="52"/>
        <v>-33.33</v>
      </c>
      <c r="M653" s="1">
        <f t="shared" si="54"/>
        <v>11221.05</v>
      </c>
    </row>
    <row r="654" spans="1:13" x14ac:dyDescent="0.25">
      <c r="A654" s="6">
        <v>44490</v>
      </c>
      <c r="B654" t="s">
        <v>406</v>
      </c>
      <c r="C654" s="5" t="s">
        <v>2</v>
      </c>
      <c r="D654" s="5" t="s">
        <v>265</v>
      </c>
      <c r="E654" s="5" t="s">
        <v>22</v>
      </c>
      <c r="F654" s="5" t="s">
        <v>1</v>
      </c>
      <c r="G654" s="3">
        <f t="shared" si="53"/>
        <v>1.9607843137254902E-2</v>
      </c>
      <c r="H654" s="5" t="s">
        <v>179</v>
      </c>
      <c r="I654" s="1">
        <v>30</v>
      </c>
      <c r="J654" s="4">
        <v>51</v>
      </c>
      <c r="K654" s="1">
        <v>0</v>
      </c>
      <c r="L654" s="1">
        <f t="shared" si="52"/>
        <v>-30</v>
      </c>
      <c r="M654" s="1">
        <f t="shared" si="54"/>
        <v>11191.05</v>
      </c>
    </row>
    <row r="655" spans="1:13" x14ac:dyDescent="0.25">
      <c r="A655" s="6">
        <v>44490</v>
      </c>
      <c r="B655" t="s">
        <v>134</v>
      </c>
      <c r="C655" s="5" t="s">
        <v>2</v>
      </c>
      <c r="D655" s="5" t="s">
        <v>265</v>
      </c>
      <c r="E655" s="5" t="s">
        <v>23</v>
      </c>
      <c r="F655" s="5" t="s">
        <v>1</v>
      </c>
      <c r="G655" s="3">
        <f t="shared" si="53"/>
        <v>1.9607843137254902E-2</v>
      </c>
      <c r="H655" s="5" t="s">
        <v>120</v>
      </c>
      <c r="I655" s="1">
        <v>30</v>
      </c>
      <c r="J655" s="4">
        <v>51</v>
      </c>
      <c r="K655" s="1">
        <v>0</v>
      </c>
      <c r="L655" s="1">
        <f t="shared" si="52"/>
        <v>-30</v>
      </c>
      <c r="M655" s="1">
        <f t="shared" si="54"/>
        <v>11161.05</v>
      </c>
    </row>
    <row r="656" spans="1:13" x14ac:dyDescent="0.25">
      <c r="A656" s="6">
        <v>44490</v>
      </c>
      <c r="B656" t="s">
        <v>383</v>
      </c>
      <c r="C656" s="5" t="s">
        <v>2</v>
      </c>
      <c r="D656" s="5" t="s">
        <v>265</v>
      </c>
      <c r="E656" s="5" t="s">
        <v>21</v>
      </c>
      <c r="F656" s="5" t="s">
        <v>1</v>
      </c>
      <c r="G656" s="3">
        <f t="shared" si="53"/>
        <v>1.098901098901099E-2</v>
      </c>
      <c r="H656" s="5" t="s">
        <v>155</v>
      </c>
      <c r="I656" s="1">
        <v>20</v>
      </c>
      <c r="J656" s="4">
        <v>91</v>
      </c>
      <c r="K656" s="1">
        <v>0</v>
      </c>
      <c r="L656" s="1">
        <f t="shared" si="52"/>
        <v>-20</v>
      </c>
      <c r="M656" s="1">
        <f t="shared" si="54"/>
        <v>11141.05</v>
      </c>
    </row>
    <row r="657" spans="1:13" x14ac:dyDescent="0.25">
      <c r="A657" s="6">
        <v>44497</v>
      </c>
      <c r="B657" t="s">
        <v>49</v>
      </c>
      <c r="C657" s="5" t="s">
        <v>2</v>
      </c>
      <c r="D657" s="5" t="s">
        <v>269</v>
      </c>
      <c r="E657" s="5" t="s">
        <v>22</v>
      </c>
      <c r="F657" s="5" t="s">
        <v>1</v>
      </c>
      <c r="G657" s="3">
        <f t="shared" si="53"/>
        <v>4.3478260869565216E-2</v>
      </c>
      <c r="H657" s="5" t="s">
        <v>86</v>
      </c>
      <c r="I657" s="1">
        <v>50</v>
      </c>
      <c r="J657" s="4">
        <v>23</v>
      </c>
      <c r="K657" s="1">
        <v>135</v>
      </c>
      <c r="L657" s="1">
        <f t="shared" si="52"/>
        <v>85</v>
      </c>
      <c r="M657" s="1">
        <f t="shared" si="54"/>
        <v>11226.05</v>
      </c>
    </row>
    <row r="658" spans="1:13" x14ac:dyDescent="0.25">
      <c r="A658" s="6">
        <v>44497</v>
      </c>
      <c r="B658" t="s">
        <v>37</v>
      </c>
      <c r="C658" s="5" t="s">
        <v>2</v>
      </c>
      <c r="D658" s="5" t="s">
        <v>269</v>
      </c>
      <c r="E658" s="5" t="s">
        <v>22</v>
      </c>
      <c r="F658" s="5" t="s">
        <v>1</v>
      </c>
      <c r="G658" s="3">
        <f t="shared" si="53"/>
        <v>2.7777777777777776E-2</v>
      </c>
      <c r="H658" s="5" t="s">
        <v>408</v>
      </c>
      <c r="I658" s="1">
        <v>40</v>
      </c>
      <c r="J658" s="4">
        <v>36</v>
      </c>
      <c r="K658" s="1">
        <v>0</v>
      </c>
      <c r="L658" s="1">
        <f t="shared" si="52"/>
        <v>-40</v>
      </c>
      <c r="M658" s="1">
        <f t="shared" si="54"/>
        <v>11186.05</v>
      </c>
    </row>
    <row r="659" spans="1:13" x14ac:dyDescent="0.25">
      <c r="A659" s="6">
        <v>44497</v>
      </c>
      <c r="B659" t="s">
        <v>384</v>
      </c>
      <c r="C659" s="5" t="s">
        <v>2</v>
      </c>
      <c r="D659" s="5" t="s">
        <v>269</v>
      </c>
      <c r="E659" s="5" t="s">
        <v>3</v>
      </c>
      <c r="F659" s="5" t="s">
        <v>1</v>
      </c>
      <c r="G659" s="3">
        <f t="shared" si="53"/>
        <v>1.4084507042253521E-2</v>
      </c>
      <c r="H659" s="5" t="s">
        <v>40</v>
      </c>
      <c r="I659" s="1">
        <v>20</v>
      </c>
      <c r="J659" s="4">
        <v>71</v>
      </c>
      <c r="K659" s="1">
        <v>0</v>
      </c>
      <c r="L659" s="1">
        <f t="shared" si="52"/>
        <v>-20</v>
      </c>
      <c r="M659" s="1">
        <f t="shared" si="54"/>
        <v>11166.05</v>
      </c>
    </row>
    <row r="660" spans="1:13" x14ac:dyDescent="0.25">
      <c r="A660" s="6">
        <v>44497</v>
      </c>
      <c r="B660" t="s">
        <v>385</v>
      </c>
      <c r="C660" s="5" t="s">
        <v>2</v>
      </c>
      <c r="D660" s="5" t="s">
        <v>269</v>
      </c>
      <c r="E660" s="5" t="s">
        <v>3</v>
      </c>
      <c r="F660" s="5" t="s">
        <v>1</v>
      </c>
      <c r="G660" s="3">
        <f t="shared" si="53"/>
        <v>9.9009900990099011E-3</v>
      </c>
      <c r="H660" s="5" t="s">
        <v>224</v>
      </c>
      <c r="I660" s="1">
        <v>20</v>
      </c>
      <c r="J660" s="4">
        <v>101</v>
      </c>
      <c r="K660" s="1">
        <v>0</v>
      </c>
      <c r="L660" s="1">
        <f t="shared" si="52"/>
        <v>-20</v>
      </c>
      <c r="M660" s="1">
        <f t="shared" si="54"/>
        <v>11146.05</v>
      </c>
    </row>
    <row r="661" spans="1:13" x14ac:dyDescent="0.25">
      <c r="A661" s="6">
        <v>44497</v>
      </c>
      <c r="B661" t="s">
        <v>382</v>
      </c>
      <c r="C661" s="5" t="s">
        <v>2</v>
      </c>
      <c r="D661" s="5" t="s">
        <v>269</v>
      </c>
      <c r="E661" s="5" t="s">
        <v>23</v>
      </c>
      <c r="F661" s="5" t="s">
        <v>1</v>
      </c>
      <c r="G661" s="3">
        <f t="shared" si="53"/>
        <v>6.6225165562913907E-3</v>
      </c>
      <c r="H661" s="5" t="s">
        <v>136</v>
      </c>
      <c r="I661" s="1">
        <v>15</v>
      </c>
      <c r="J661" s="4">
        <v>151</v>
      </c>
      <c r="K661" s="1">
        <v>0</v>
      </c>
      <c r="L661" s="1">
        <f t="shared" si="52"/>
        <v>-15</v>
      </c>
      <c r="M661" s="1">
        <f t="shared" si="54"/>
        <v>11131.05</v>
      </c>
    </row>
    <row r="662" spans="1:13" x14ac:dyDescent="0.25">
      <c r="A662" s="6">
        <v>44497</v>
      </c>
      <c r="B662" t="s">
        <v>409</v>
      </c>
      <c r="C662" s="5" t="s">
        <v>2</v>
      </c>
      <c r="D662" s="5" t="s">
        <v>269</v>
      </c>
      <c r="E662" s="5" t="s">
        <v>20</v>
      </c>
      <c r="F662" s="5" t="s">
        <v>1</v>
      </c>
      <c r="G662" s="3">
        <f t="shared" si="53"/>
        <v>6.6225165562913907E-3</v>
      </c>
      <c r="H662" s="5" t="s">
        <v>314</v>
      </c>
      <c r="I662" s="1">
        <v>15</v>
      </c>
      <c r="J662" s="4">
        <v>151</v>
      </c>
      <c r="K662" s="1">
        <v>0</v>
      </c>
      <c r="L662" s="1">
        <f t="shared" si="52"/>
        <v>-15</v>
      </c>
      <c r="M662" s="1">
        <f t="shared" si="54"/>
        <v>11116.05</v>
      </c>
    </row>
    <row r="663" spans="1:13" x14ac:dyDescent="0.25">
      <c r="A663" s="6">
        <v>44497</v>
      </c>
      <c r="B663" t="s">
        <v>410</v>
      </c>
      <c r="C663" s="5" t="s">
        <v>2</v>
      </c>
      <c r="D663" s="5" t="s">
        <v>269</v>
      </c>
      <c r="E663" s="5" t="s">
        <v>3</v>
      </c>
      <c r="F663" s="5" t="s">
        <v>1</v>
      </c>
      <c r="G663" s="3">
        <f t="shared" si="53"/>
        <v>9.0090090090090089E-3</v>
      </c>
      <c r="H663" s="5" t="s">
        <v>105</v>
      </c>
      <c r="I663" s="1">
        <v>15</v>
      </c>
      <c r="J663" s="4">
        <v>111</v>
      </c>
      <c r="K663" s="1">
        <v>0</v>
      </c>
      <c r="L663" s="1">
        <f t="shared" si="52"/>
        <v>-15</v>
      </c>
      <c r="M663" s="1">
        <f t="shared" si="54"/>
        <v>11101.05</v>
      </c>
    </row>
    <row r="664" spans="1:13" x14ac:dyDescent="0.25">
      <c r="A664" s="6">
        <v>44504</v>
      </c>
      <c r="B664" t="s">
        <v>330</v>
      </c>
      <c r="C664" s="5" t="s">
        <v>2</v>
      </c>
      <c r="D664" s="5" t="s">
        <v>169</v>
      </c>
      <c r="E664" s="5" t="s">
        <v>22</v>
      </c>
      <c r="F664" s="5" t="s">
        <v>1</v>
      </c>
      <c r="G664" s="3">
        <f t="shared" si="53"/>
        <v>2.9411764705882353E-2</v>
      </c>
      <c r="H664" s="5" t="s">
        <v>40</v>
      </c>
      <c r="I664" s="1">
        <v>50</v>
      </c>
      <c r="J664" s="4">
        <v>34</v>
      </c>
      <c r="K664" s="1">
        <v>0</v>
      </c>
      <c r="L664" s="1">
        <f t="shared" si="52"/>
        <v>-50</v>
      </c>
      <c r="M664" s="1">
        <f t="shared" si="54"/>
        <v>11051.05</v>
      </c>
    </row>
    <row r="665" spans="1:13" x14ac:dyDescent="0.25">
      <c r="A665" s="6">
        <v>44504</v>
      </c>
      <c r="B665" t="s">
        <v>49</v>
      </c>
      <c r="C665" s="5" t="s">
        <v>2</v>
      </c>
      <c r="D665" s="5" t="s">
        <v>169</v>
      </c>
      <c r="E665" s="5" t="s">
        <v>22</v>
      </c>
      <c r="F665" s="5" t="s">
        <v>1</v>
      </c>
      <c r="G665" s="3">
        <f t="shared" si="53"/>
        <v>2.7777777777777776E-2</v>
      </c>
      <c r="H665" s="5" t="s">
        <v>81</v>
      </c>
      <c r="I665" s="1">
        <v>50</v>
      </c>
      <c r="J665" s="4">
        <v>36</v>
      </c>
      <c r="K665" s="1">
        <v>0</v>
      </c>
      <c r="L665" s="1">
        <f t="shared" si="52"/>
        <v>-50</v>
      </c>
      <c r="M665" s="1">
        <f t="shared" si="54"/>
        <v>11001.05</v>
      </c>
    </row>
    <row r="666" spans="1:13" x14ac:dyDescent="0.25">
      <c r="A666" s="6">
        <v>44504</v>
      </c>
      <c r="B666" t="s">
        <v>345</v>
      </c>
      <c r="C666" s="5" t="s">
        <v>2</v>
      </c>
      <c r="D666" s="5" t="s">
        <v>169</v>
      </c>
      <c r="E666" s="5" t="s">
        <v>3</v>
      </c>
      <c r="F666" s="5" t="s">
        <v>1</v>
      </c>
      <c r="G666" s="3">
        <f t="shared" si="53"/>
        <v>1.2345679012345678E-2</v>
      </c>
      <c r="H666" s="5" t="s">
        <v>86</v>
      </c>
      <c r="I666" s="1">
        <v>30</v>
      </c>
      <c r="J666" s="4">
        <v>81</v>
      </c>
      <c r="K666" s="1">
        <v>315</v>
      </c>
      <c r="L666" s="1">
        <f t="shared" si="52"/>
        <v>285</v>
      </c>
      <c r="M666" s="1">
        <f t="shared" si="54"/>
        <v>11286.05</v>
      </c>
    </row>
    <row r="667" spans="1:13" x14ac:dyDescent="0.25">
      <c r="A667" s="6">
        <v>44504</v>
      </c>
      <c r="B667" t="s">
        <v>161</v>
      </c>
      <c r="C667" s="5" t="s">
        <v>2</v>
      </c>
      <c r="D667" s="5" t="s">
        <v>169</v>
      </c>
      <c r="E667" s="5" t="s">
        <v>17</v>
      </c>
      <c r="F667" s="5" t="s">
        <v>1</v>
      </c>
      <c r="G667" s="3">
        <f t="shared" si="53"/>
        <v>1.098901098901099E-2</v>
      </c>
      <c r="H667" s="5" t="s">
        <v>40</v>
      </c>
      <c r="I667" s="1">
        <v>20</v>
      </c>
      <c r="J667" s="4">
        <v>91</v>
      </c>
      <c r="K667" s="1">
        <v>0</v>
      </c>
      <c r="L667" s="1">
        <f t="shared" si="52"/>
        <v>-20</v>
      </c>
      <c r="M667" s="1">
        <f t="shared" si="54"/>
        <v>11266.05</v>
      </c>
    </row>
    <row r="668" spans="1:13" x14ac:dyDescent="0.25">
      <c r="A668" s="6">
        <v>44504</v>
      </c>
      <c r="B668" t="s">
        <v>363</v>
      </c>
      <c r="C668" s="5" t="s">
        <v>2</v>
      </c>
      <c r="D668" s="5" t="s">
        <v>169</v>
      </c>
      <c r="E668" s="5" t="s">
        <v>23</v>
      </c>
      <c r="F668" s="5" t="s">
        <v>1</v>
      </c>
      <c r="G668" s="3">
        <f t="shared" si="53"/>
        <v>6.6225165562913907E-3</v>
      </c>
      <c r="H668" s="5" t="s">
        <v>221</v>
      </c>
      <c r="I668" s="1">
        <v>20</v>
      </c>
      <c r="J668" s="4">
        <v>151</v>
      </c>
      <c r="K668" s="1">
        <v>0</v>
      </c>
      <c r="L668" s="1">
        <f t="shared" si="52"/>
        <v>-20</v>
      </c>
      <c r="M668" s="1">
        <f t="shared" si="54"/>
        <v>11246.05</v>
      </c>
    </row>
    <row r="669" spans="1:13" x14ac:dyDescent="0.25">
      <c r="A669" s="6">
        <v>44511</v>
      </c>
      <c r="B669" t="s">
        <v>330</v>
      </c>
      <c r="C669" s="5" t="s">
        <v>2</v>
      </c>
      <c r="D669" s="5" t="s">
        <v>53</v>
      </c>
      <c r="E669" s="5" t="s">
        <v>22</v>
      </c>
      <c r="F669" s="5" t="s">
        <v>1</v>
      </c>
      <c r="G669" s="3">
        <f t="shared" si="53"/>
        <v>3.2258064516129031E-2</v>
      </c>
      <c r="H669" s="5" t="s">
        <v>40</v>
      </c>
      <c r="I669" s="1">
        <v>50</v>
      </c>
      <c r="J669" s="4">
        <v>31</v>
      </c>
      <c r="K669" s="1">
        <v>0</v>
      </c>
      <c r="L669" s="1">
        <f t="shared" si="52"/>
        <v>-50</v>
      </c>
      <c r="M669" s="1">
        <f t="shared" si="54"/>
        <v>11196.05</v>
      </c>
    </row>
    <row r="670" spans="1:13" x14ac:dyDescent="0.25">
      <c r="A670" s="6">
        <v>44511</v>
      </c>
      <c r="B670" t="s">
        <v>411</v>
      </c>
      <c r="C670" s="5" t="s">
        <v>2</v>
      </c>
      <c r="D670" s="5" t="s">
        <v>53</v>
      </c>
      <c r="E670" s="5" t="s">
        <v>22</v>
      </c>
      <c r="F670" s="5" t="s">
        <v>1</v>
      </c>
      <c r="G670" s="3">
        <f t="shared" si="53"/>
        <v>2.9411764705882353E-2</v>
      </c>
      <c r="H670" s="5" t="s">
        <v>45</v>
      </c>
      <c r="I670" s="1">
        <v>50</v>
      </c>
      <c r="J670" s="4">
        <v>34</v>
      </c>
      <c r="K670" s="1">
        <v>0</v>
      </c>
      <c r="L670" s="1">
        <f t="shared" si="52"/>
        <v>-50</v>
      </c>
      <c r="M670" s="1">
        <f t="shared" si="54"/>
        <v>11146.05</v>
      </c>
    </row>
    <row r="671" spans="1:13" x14ac:dyDescent="0.25">
      <c r="A671" s="6">
        <v>44511</v>
      </c>
      <c r="B671" t="s">
        <v>288</v>
      </c>
      <c r="C671" s="5" t="s">
        <v>2</v>
      </c>
      <c r="D671" s="5" t="s">
        <v>53</v>
      </c>
      <c r="E671" s="5" t="s">
        <v>3</v>
      </c>
      <c r="F671" s="5" t="s">
        <v>1</v>
      </c>
      <c r="G671" s="3">
        <f t="shared" si="53"/>
        <v>2.1739130434782608E-2</v>
      </c>
      <c r="H671" s="5" t="s">
        <v>116</v>
      </c>
      <c r="I671" s="1">
        <v>40</v>
      </c>
      <c r="J671" s="4">
        <v>46</v>
      </c>
      <c r="K671" s="1">
        <v>0</v>
      </c>
      <c r="L671" s="1">
        <f t="shared" si="52"/>
        <v>-40</v>
      </c>
      <c r="M671" s="1">
        <f t="shared" si="54"/>
        <v>11106.05</v>
      </c>
    </row>
    <row r="672" spans="1:13" x14ac:dyDescent="0.25">
      <c r="A672" s="6">
        <v>44511</v>
      </c>
      <c r="B672" t="s">
        <v>312</v>
      </c>
      <c r="C672" s="5" t="s">
        <v>2</v>
      </c>
      <c r="D672" s="5" t="s">
        <v>53</v>
      </c>
      <c r="E672" s="5" t="s">
        <v>22</v>
      </c>
      <c r="F672" s="5" t="s">
        <v>1</v>
      </c>
      <c r="G672" s="3">
        <f t="shared" si="53"/>
        <v>7.9365079365079361E-3</v>
      </c>
      <c r="H672" s="5" t="s">
        <v>374</v>
      </c>
      <c r="I672" s="1">
        <v>30</v>
      </c>
      <c r="J672" s="4">
        <v>126</v>
      </c>
      <c r="K672" s="1">
        <v>0</v>
      </c>
      <c r="L672" s="1">
        <f t="shared" si="52"/>
        <v>-30</v>
      </c>
      <c r="M672" s="1">
        <f t="shared" si="54"/>
        <v>11076.05</v>
      </c>
    </row>
    <row r="673" spans="1:13" x14ac:dyDescent="0.25">
      <c r="A673" s="6">
        <v>44511</v>
      </c>
      <c r="B673" t="s">
        <v>88</v>
      </c>
      <c r="C673" s="5" t="s">
        <v>2</v>
      </c>
      <c r="D673" s="5" t="s">
        <v>53</v>
      </c>
      <c r="E673" s="5" t="s">
        <v>23</v>
      </c>
      <c r="F673" s="5" t="s">
        <v>1</v>
      </c>
      <c r="G673" s="3">
        <f t="shared" si="53"/>
        <v>6.6225165562913907E-3</v>
      </c>
      <c r="H673" s="5" t="s">
        <v>40</v>
      </c>
      <c r="I673" s="1">
        <v>15</v>
      </c>
      <c r="J673" s="4">
        <v>151</v>
      </c>
      <c r="K673" s="1">
        <v>0</v>
      </c>
      <c r="L673" s="1">
        <f t="shared" si="52"/>
        <v>-15</v>
      </c>
      <c r="M673" s="1">
        <f t="shared" si="54"/>
        <v>11061.05</v>
      </c>
    </row>
    <row r="674" spans="1:13" x14ac:dyDescent="0.25">
      <c r="A674" s="6">
        <v>44511</v>
      </c>
      <c r="B674" t="s">
        <v>316</v>
      </c>
      <c r="C674" s="5" t="s">
        <v>2</v>
      </c>
      <c r="D674" s="5" t="s">
        <v>53</v>
      </c>
      <c r="E674" s="5" t="s">
        <v>3</v>
      </c>
      <c r="F674" s="5" t="s">
        <v>1</v>
      </c>
      <c r="G674" s="3">
        <f t="shared" si="53"/>
        <v>3.3222591362126247E-3</v>
      </c>
      <c r="H674" s="5" t="s">
        <v>40</v>
      </c>
      <c r="I674" s="1">
        <v>15</v>
      </c>
      <c r="J674" s="4">
        <v>301</v>
      </c>
      <c r="K674" s="1">
        <v>0</v>
      </c>
      <c r="L674" s="1">
        <f t="shared" si="52"/>
        <v>-15</v>
      </c>
      <c r="M674" s="1">
        <f t="shared" si="54"/>
        <v>11046.05</v>
      </c>
    </row>
    <row r="675" spans="1:13" x14ac:dyDescent="0.25">
      <c r="A675" s="6">
        <v>44511</v>
      </c>
      <c r="B675" t="s">
        <v>251</v>
      </c>
      <c r="C675" s="5" t="s">
        <v>2</v>
      </c>
      <c r="D675" s="5" t="s">
        <v>53</v>
      </c>
      <c r="E675" s="5" t="s">
        <v>3</v>
      </c>
      <c r="F675" s="5" t="s">
        <v>1</v>
      </c>
      <c r="G675" s="3">
        <f t="shared" si="53"/>
        <v>3.6231884057971015E-3</v>
      </c>
      <c r="H675" s="5" t="s">
        <v>40</v>
      </c>
      <c r="I675" s="1">
        <v>10</v>
      </c>
      <c r="J675" s="4">
        <v>276</v>
      </c>
      <c r="K675" s="1">
        <v>0</v>
      </c>
      <c r="L675" s="1">
        <f t="shared" si="52"/>
        <v>-10</v>
      </c>
      <c r="M675" s="1">
        <f t="shared" si="54"/>
        <v>11036.05</v>
      </c>
    </row>
    <row r="676" spans="1:13" x14ac:dyDescent="0.25">
      <c r="A676" s="6">
        <v>44518</v>
      </c>
      <c r="B676" t="s">
        <v>58</v>
      </c>
      <c r="C676" s="5" t="s">
        <v>2</v>
      </c>
      <c r="D676" s="5" t="s">
        <v>172</v>
      </c>
      <c r="E676" s="5" t="s">
        <v>22</v>
      </c>
      <c r="F676" s="5" t="s">
        <v>1</v>
      </c>
      <c r="G676" s="3">
        <f t="shared" si="53"/>
        <v>5.2631578947368418E-2</v>
      </c>
      <c r="H676" s="5" t="s">
        <v>125</v>
      </c>
      <c r="I676" s="1">
        <v>50</v>
      </c>
      <c r="J676" s="4">
        <v>19</v>
      </c>
      <c r="K676" s="1">
        <v>105</v>
      </c>
      <c r="L676" s="1">
        <f t="shared" si="52"/>
        <v>55</v>
      </c>
      <c r="M676" s="1">
        <f t="shared" si="54"/>
        <v>11091.05</v>
      </c>
    </row>
    <row r="677" spans="1:13" x14ac:dyDescent="0.25">
      <c r="A677" s="6">
        <v>44518</v>
      </c>
      <c r="B677" t="s">
        <v>334</v>
      </c>
      <c r="C677" s="5" t="s">
        <v>2</v>
      </c>
      <c r="D677" s="5" t="s">
        <v>172</v>
      </c>
      <c r="E677" s="5" t="s">
        <v>23</v>
      </c>
      <c r="F677" s="5" t="s">
        <v>1</v>
      </c>
      <c r="G677" s="3">
        <f t="shared" si="53"/>
        <v>3.4482758620689655E-2</v>
      </c>
      <c r="H677" s="5" t="s">
        <v>163</v>
      </c>
      <c r="I677" s="1">
        <v>40</v>
      </c>
      <c r="J677" s="4">
        <v>29</v>
      </c>
      <c r="K677" s="1">
        <v>0</v>
      </c>
      <c r="L677" s="1">
        <f t="shared" si="52"/>
        <v>-40</v>
      </c>
      <c r="M677" s="1">
        <f t="shared" si="54"/>
        <v>11051.05</v>
      </c>
    </row>
    <row r="678" spans="1:13" x14ac:dyDescent="0.25">
      <c r="A678" s="6">
        <v>44518</v>
      </c>
      <c r="B678" t="s">
        <v>277</v>
      </c>
      <c r="C678" s="5" t="s">
        <v>2</v>
      </c>
      <c r="D678" s="5" t="s">
        <v>172</v>
      </c>
      <c r="E678" s="5" t="s">
        <v>280</v>
      </c>
      <c r="F678" s="5" t="s">
        <v>1</v>
      </c>
      <c r="G678" s="3">
        <f t="shared" si="53"/>
        <v>2.4390243902439025E-2</v>
      </c>
      <c r="H678" s="5" t="s">
        <v>40</v>
      </c>
      <c r="I678" s="1">
        <v>40</v>
      </c>
      <c r="J678" s="4">
        <v>41</v>
      </c>
      <c r="K678" s="1">
        <v>0</v>
      </c>
      <c r="L678" s="1">
        <f t="shared" si="52"/>
        <v>-40</v>
      </c>
      <c r="M678" s="1">
        <f t="shared" si="54"/>
        <v>11011.05</v>
      </c>
    </row>
    <row r="679" spans="1:13" x14ac:dyDescent="0.25">
      <c r="A679" s="6">
        <v>44518</v>
      </c>
      <c r="B679" t="s">
        <v>286</v>
      </c>
      <c r="C679" s="5" t="s">
        <v>2</v>
      </c>
      <c r="D679" s="5" t="s">
        <v>172</v>
      </c>
      <c r="E679" s="5" t="s">
        <v>19</v>
      </c>
      <c r="F679" s="5" t="s">
        <v>1</v>
      </c>
      <c r="G679" s="3">
        <f t="shared" si="53"/>
        <v>1.4925373134328358E-2</v>
      </c>
      <c r="H679" s="5" t="s">
        <v>40</v>
      </c>
      <c r="I679" s="1">
        <v>30</v>
      </c>
      <c r="J679" s="4">
        <v>67</v>
      </c>
      <c r="K679" s="1">
        <v>0</v>
      </c>
      <c r="L679" s="1">
        <f t="shared" si="52"/>
        <v>-30</v>
      </c>
      <c r="M679" s="1">
        <f t="shared" si="54"/>
        <v>10981.05</v>
      </c>
    </row>
    <row r="680" spans="1:13" x14ac:dyDescent="0.25">
      <c r="A680" s="6">
        <v>44518</v>
      </c>
      <c r="B680" t="s">
        <v>262</v>
      </c>
      <c r="C680" s="5" t="s">
        <v>2</v>
      </c>
      <c r="D680" s="5" t="s">
        <v>172</v>
      </c>
      <c r="E680" s="5" t="s">
        <v>3</v>
      </c>
      <c r="F680" s="5" t="s">
        <v>1</v>
      </c>
      <c r="G680" s="3">
        <f t="shared" si="53"/>
        <v>1.2345679012345678E-2</v>
      </c>
      <c r="H680" s="5" t="s">
        <v>165</v>
      </c>
      <c r="I680" s="1">
        <v>30</v>
      </c>
      <c r="J680" s="4">
        <v>81</v>
      </c>
      <c r="K680" s="1">
        <v>0</v>
      </c>
      <c r="L680" s="1">
        <f t="shared" ref="L680:L744" si="55">K680-I680</f>
        <v>-30</v>
      </c>
      <c r="M680" s="1">
        <f t="shared" si="54"/>
        <v>10951.05</v>
      </c>
    </row>
    <row r="681" spans="1:13" x14ac:dyDescent="0.25">
      <c r="A681" s="6">
        <v>44518</v>
      </c>
      <c r="B681" t="s">
        <v>333</v>
      </c>
      <c r="C681" s="5" t="s">
        <v>2</v>
      </c>
      <c r="D681" s="5" t="s">
        <v>172</v>
      </c>
      <c r="E681" s="5" t="s">
        <v>381</v>
      </c>
      <c r="F681" s="5" t="s">
        <v>1</v>
      </c>
      <c r="G681" s="3">
        <f t="shared" si="53"/>
        <v>6.6225165562913907E-3</v>
      </c>
      <c r="H681" s="5" t="s">
        <v>40</v>
      </c>
      <c r="I681" s="1">
        <v>10</v>
      </c>
      <c r="J681" s="4">
        <v>151</v>
      </c>
      <c r="K681" s="1">
        <v>0</v>
      </c>
      <c r="L681" s="1">
        <f t="shared" si="55"/>
        <v>-10</v>
      </c>
      <c r="M681" s="1">
        <f t="shared" si="54"/>
        <v>10941.05</v>
      </c>
    </row>
    <row r="682" spans="1:13" x14ac:dyDescent="0.25">
      <c r="A682" s="6">
        <v>44532</v>
      </c>
      <c r="B682" t="s">
        <v>261</v>
      </c>
      <c r="C682" s="5" t="s">
        <v>2</v>
      </c>
      <c r="D682" s="5" t="s">
        <v>181</v>
      </c>
      <c r="E682" s="5" t="s">
        <v>22</v>
      </c>
      <c r="F682" s="5" t="s">
        <v>1</v>
      </c>
      <c r="G682" s="3">
        <f t="shared" si="53"/>
        <v>2.7777777777777776E-2</v>
      </c>
      <c r="H682" s="5" t="s">
        <v>35</v>
      </c>
      <c r="I682" s="1">
        <v>40</v>
      </c>
      <c r="J682" s="4">
        <v>36</v>
      </c>
      <c r="K682" s="1">
        <v>0</v>
      </c>
      <c r="L682" s="1">
        <f t="shared" si="55"/>
        <v>-40</v>
      </c>
      <c r="M682" s="1">
        <f t="shared" si="54"/>
        <v>10901.05</v>
      </c>
    </row>
    <row r="683" spans="1:13" x14ac:dyDescent="0.25">
      <c r="A683" s="6">
        <v>44532</v>
      </c>
      <c r="B683" t="s">
        <v>284</v>
      </c>
      <c r="C683" s="5" t="s">
        <v>2</v>
      </c>
      <c r="D683" s="5" t="s">
        <v>181</v>
      </c>
      <c r="E683" s="5" t="s">
        <v>19</v>
      </c>
      <c r="F683" s="5" t="s">
        <v>1</v>
      </c>
      <c r="G683" s="3">
        <f t="shared" si="53"/>
        <v>3.2258064516129031E-2</v>
      </c>
      <c r="H683" s="5" t="s">
        <v>68</v>
      </c>
      <c r="I683" s="1">
        <v>40</v>
      </c>
      <c r="J683" s="4">
        <v>31</v>
      </c>
      <c r="K683" s="1">
        <v>0</v>
      </c>
      <c r="L683" s="1">
        <f t="shared" si="55"/>
        <v>-40</v>
      </c>
      <c r="M683" s="1">
        <f t="shared" si="54"/>
        <v>10861.05</v>
      </c>
    </row>
    <row r="684" spans="1:13" x14ac:dyDescent="0.25">
      <c r="A684" s="6">
        <v>44532</v>
      </c>
      <c r="B684" t="s">
        <v>49</v>
      </c>
      <c r="C684" s="5" t="s">
        <v>2</v>
      </c>
      <c r="D684" s="5" t="s">
        <v>181</v>
      </c>
      <c r="E684" s="5" t="s">
        <v>3</v>
      </c>
      <c r="F684" s="5" t="s">
        <v>1</v>
      </c>
      <c r="G684" s="3">
        <f t="shared" si="53"/>
        <v>2.7777777777777776E-2</v>
      </c>
      <c r="H684" s="5" t="s">
        <v>26</v>
      </c>
      <c r="I684" s="1">
        <v>40</v>
      </c>
      <c r="J684" s="4">
        <v>36</v>
      </c>
      <c r="K684" s="1">
        <v>195</v>
      </c>
      <c r="L684" s="1">
        <f t="shared" si="55"/>
        <v>155</v>
      </c>
      <c r="M684" s="1">
        <f t="shared" si="54"/>
        <v>11016.05</v>
      </c>
    </row>
    <row r="685" spans="1:13" x14ac:dyDescent="0.25">
      <c r="A685" s="6">
        <v>44539</v>
      </c>
      <c r="B685" t="s">
        <v>413</v>
      </c>
      <c r="C685" s="5" t="s">
        <v>2</v>
      </c>
      <c r="D685" s="5" t="s">
        <v>336</v>
      </c>
      <c r="E685" s="5" t="s">
        <v>3</v>
      </c>
      <c r="F685" s="5" t="s">
        <v>1</v>
      </c>
      <c r="G685" s="3">
        <f t="shared" si="53"/>
        <v>8.3333333333333329E-2</v>
      </c>
      <c r="H685" s="5" t="s">
        <v>32</v>
      </c>
      <c r="I685" s="1">
        <v>40</v>
      </c>
      <c r="J685" s="4">
        <v>12</v>
      </c>
      <c r="K685" s="1">
        <v>0</v>
      </c>
      <c r="L685" s="1">
        <f t="shared" si="55"/>
        <v>-40</v>
      </c>
      <c r="M685" s="1">
        <f t="shared" si="54"/>
        <v>10976.05</v>
      </c>
    </row>
    <row r="686" spans="1:13" x14ac:dyDescent="0.25">
      <c r="A686" s="6">
        <v>44539</v>
      </c>
      <c r="B686" t="s">
        <v>414</v>
      </c>
      <c r="C686" s="5" t="s">
        <v>2</v>
      </c>
      <c r="D686" s="5" t="s">
        <v>336</v>
      </c>
      <c r="E686" s="5" t="s">
        <v>3</v>
      </c>
      <c r="F686" s="5" t="s">
        <v>1</v>
      </c>
      <c r="G686" s="3">
        <f t="shared" si="53"/>
        <v>5.2631578947368418E-2</v>
      </c>
      <c r="H686" s="5" t="s">
        <v>121</v>
      </c>
      <c r="I686" s="1">
        <v>30</v>
      </c>
      <c r="J686" s="4">
        <v>19</v>
      </c>
      <c r="K686" s="1">
        <v>0</v>
      </c>
      <c r="L686" s="1">
        <f t="shared" si="55"/>
        <v>-30</v>
      </c>
      <c r="M686" s="1">
        <f t="shared" si="54"/>
        <v>10946.05</v>
      </c>
    </row>
    <row r="687" spans="1:13" x14ac:dyDescent="0.25">
      <c r="A687" s="6">
        <v>44539</v>
      </c>
      <c r="B687" t="s">
        <v>415</v>
      </c>
      <c r="C687" s="5" t="s">
        <v>2</v>
      </c>
      <c r="D687" s="5" t="s">
        <v>336</v>
      </c>
      <c r="E687" s="5" t="s">
        <v>22</v>
      </c>
      <c r="F687" s="5" t="s">
        <v>1</v>
      </c>
      <c r="G687" s="3">
        <f t="shared" si="53"/>
        <v>6.6666666666666666E-2</v>
      </c>
      <c r="H687" s="5" t="s">
        <v>121</v>
      </c>
      <c r="I687" s="1">
        <v>30</v>
      </c>
      <c r="J687" s="4">
        <v>15</v>
      </c>
      <c r="K687" s="1">
        <v>0</v>
      </c>
      <c r="L687" s="1">
        <f t="shared" si="55"/>
        <v>-30</v>
      </c>
      <c r="M687" s="1">
        <f t="shared" si="54"/>
        <v>10916.05</v>
      </c>
    </row>
    <row r="688" spans="1:13" x14ac:dyDescent="0.25">
      <c r="A688" s="6">
        <v>44567</v>
      </c>
      <c r="B688" t="s">
        <v>148</v>
      </c>
      <c r="C688" s="5" t="s">
        <v>2</v>
      </c>
      <c r="D688" s="5" t="s">
        <v>182</v>
      </c>
      <c r="E688" s="5" t="s">
        <v>3</v>
      </c>
      <c r="F688" s="5" t="s">
        <v>1</v>
      </c>
      <c r="G688" s="3">
        <f t="shared" si="53"/>
        <v>6.6666666666666666E-2</v>
      </c>
      <c r="H688" s="5" t="s">
        <v>41</v>
      </c>
      <c r="I688" s="1">
        <v>50</v>
      </c>
      <c r="J688" s="4">
        <v>15</v>
      </c>
      <c r="K688" s="1">
        <v>0</v>
      </c>
      <c r="L688" s="1">
        <f t="shared" si="55"/>
        <v>-50</v>
      </c>
      <c r="M688" s="1">
        <f t="shared" si="54"/>
        <v>10866.05</v>
      </c>
    </row>
    <row r="689" spans="1:13" x14ac:dyDescent="0.25">
      <c r="A689" s="6">
        <v>44567</v>
      </c>
      <c r="B689" t="s">
        <v>151</v>
      </c>
      <c r="C689" s="5" t="s">
        <v>2</v>
      </c>
      <c r="D689" s="5" t="s">
        <v>182</v>
      </c>
      <c r="E689" s="5" t="s">
        <v>3</v>
      </c>
      <c r="F689" s="5" t="s">
        <v>1</v>
      </c>
      <c r="G689" s="3">
        <f t="shared" si="53"/>
        <v>3.2258064516129031E-2</v>
      </c>
      <c r="H689" s="5" t="s">
        <v>97</v>
      </c>
      <c r="I689" s="1">
        <v>40</v>
      </c>
      <c r="J689" s="4">
        <v>31</v>
      </c>
      <c r="K689" s="1">
        <v>0</v>
      </c>
      <c r="L689" s="1">
        <f t="shared" si="55"/>
        <v>-40</v>
      </c>
      <c r="M689" s="1">
        <f t="shared" si="54"/>
        <v>10826.05</v>
      </c>
    </row>
    <row r="690" spans="1:13" x14ac:dyDescent="0.25">
      <c r="A690" s="6">
        <v>44567</v>
      </c>
      <c r="B690" t="s">
        <v>57</v>
      </c>
      <c r="C690" s="5" t="s">
        <v>2</v>
      </c>
      <c r="D690" s="5" t="s">
        <v>182</v>
      </c>
      <c r="E690" s="5" t="s">
        <v>19</v>
      </c>
      <c r="F690" s="5" t="s">
        <v>1</v>
      </c>
      <c r="G690" s="3">
        <f t="shared" si="53"/>
        <v>2.4390243902439025E-2</v>
      </c>
      <c r="H690" s="5" t="s">
        <v>92</v>
      </c>
      <c r="I690" s="1">
        <v>40</v>
      </c>
      <c r="J690" s="4">
        <v>41</v>
      </c>
      <c r="K690" s="1">
        <v>0</v>
      </c>
      <c r="L690" s="1">
        <f t="shared" si="55"/>
        <v>-40</v>
      </c>
      <c r="M690" s="1">
        <f t="shared" si="54"/>
        <v>10786.05</v>
      </c>
    </row>
    <row r="691" spans="1:13" x14ac:dyDescent="0.25">
      <c r="A691" s="6">
        <v>44567</v>
      </c>
      <c r="B691" t="s">
        <v>216</v>
      </c>
      <c r="C691" s="5" t="s">
        <v>2</v>
      </c>
      <c r="D691" s="5" t="s">
        <v>182</v>
      </c>
      <c r="E691" s="5" t="s">
        <v>19</v>
      </c>
      <c r="F691" s="5" t="s">
        <v>1</v>
      </c>
      <c r="G691" s="3">
        <f t="shared" si="53"/>
        <v>2.4390243902439025E-2</v>
      </c>
      <c r="H691" s="5" t="s">
        <v>87</v>
      </c>
      <c r="I691" s="1">
        <v>40</v>
      </c>
      <c r="J691" s="4">
        <v>41</v>
      </c>
      <c r="K691" s="1">
        <v>0</v>
      </c>
      <c r="L691" s="1">
        <f t="shared" si="55"/>
        <v>-40</v>
      </c>
      <c r="M691" s="1">
        <f t="shared" si="54"/>
        <v>10746.05</v>
      </c>
    </row>
    <row r="692" spans="1:13" x14ac:dyDescent="0.25">
      <c r="A692" s="6">
        <v>44574</v>
      </c>
      <c r="B692" t="s">
        <v>57</v>
      </c>
      <c r="C692" s="5" t="s">
        <v>2</v>
      </c>
      <c r="D692" s="5" t="s">
        <v>185</v>
      </c>
      <c r="E692" s="5" t="s">
        <v>22</v>
      </c>
      <c r="F692" s="5" t="s">
        <v>1</v>
      </c>
      <c r="G692" s="3">
        <f t="shared" si="53"/>
        <v>4.3478260869565216E-2</v>
      </c>
      <c r="H692" s="5" t="s">
        <v>46</v>
      </c>
      <c r="I692" s="1">
        <v>50</v>
      </c>
      <c r="J692" s="4">
        <v>23</v>
      </c>
      <c r="K692" s="1">
        <v>0</v>
      </c>
      <c r="L692" s="1">
        <f t="shared" si="55"/>
        <v>-50</v>
      </c>
      <c r="M692" s="1">
        <f t="shared" si="54"/>
        <v>10696.05</v>
      </c>
    </row>
    <row r="693" spans="1:13" x14ac:dyDescent="0.25">
      <c r="A693" s="6">
        <v>44574</v>
      </c>
      <c r="B693" t="s">
        <v>288</v>
      </c>
      <c r="C693" s="5" t="s">
        <v>2</v>
      </c>
      <c r="D693" s="5" t="s">
        <v>185</v>
      </c>
      <c r="E693" s="5" t="s">
        <v>3</v>
      </c>
      <c r="F693" s="5" t="s">
        <v>1</v>
      </c>
      <c r="G693" s="3">
        <f t="shared" si="53"/>
        <v>1.6393442622950821E-2</v>
      </c>
      <c r="H693" s="5" t="s">
        <v>208</v>
      </c>
      <c r="I693" s="1">
        <v>40</v>
      </c>
      <c r="J693" s="4">
        <v>61</v>
      </c>
      <c r="K693" s="1">
        <v>0</v>
      </c>
      <c r="L693" s="1">
        <f t="shared" si="55"/>
        <v>-40</v>
      </c>
      <c r="M693" s="1">
        <f t="shared" si="54"/>
        <v>10656.05</v>
      </c>
    </row>
    <row r="694" spans="1:13" x14ac:dyDescent="0.25">
      <c r="A694" s="6">
        <v>44574</v>
      </c>
      <c r="B694" t="s">
        <v>297</v>
      </c>
      <c r="C694" s="5" t="s">
        <v>2</v>
      </c>
      <c r="D694" s="5" t="s">
        <v>185</v>
      </c>
      <c r="E694" s="5" t="s">
        <v>3</v>
      </c>
      <c r="F694" s="5" t="s">
        <v>1</v>
      </c>
      <c r="G694" s="3">
        <f t="shared" si="53"/>
        <v>1.098901098901099E-2</v>
      </c>
      <c r="H694" s="5" t="s">
        <v>63</v>
      </c>
      <c r="I694" s="1">
        <v>30</v>
      </c>
      <c r="J694" s="4">
        <v>91</v>
      </c>
      <c r="K694" s="1">
        <v>0</v>
      </c>
      <c r="L694" s="1">
        <f t="shared" si="55"/>
        <v>-30</v>
      </c>
      <c r="M694" s="1">
        <f t="shared" si="54"/>
        <v>10626.05</v>
      </c>
    </row>
    <row r="695" spans="1:13" x14ac:dyDescent="0.25">
      <c r="A695" s="6">
        <v>44574</v>
      </c>
      <c r="B695" t="s">
        <v>88</v>
      </c>
      <c r="C695" s="5" t="s">
        <v>2</v>
      </c>
      <c r="D695" s="5" t="s">
        <v>185</v>
      </c>
      <c r="E695" s="5" t="s">
        <v>3</v>
      </c>
      <c r="F695" s="5" t="s">
        <v>1</v>
      </c>
      <c r="G695" s="3">
        <f t="shared" si="53"/>
        <v>9.9009900990099011E-3</v>
      </c>
      <c r="H695" s="5" t="s">
        <v>46</v>
      </c>
      <c r="I695" s="1">
        <v>20</v>
      </c>
      <c r="J695" s="4">
        <v>101</v>
      </c>
      <c r="K695" s="1">
        <v>0</v>
      </c>
      <c r="L695" s="1">
        <f t="shared" si="55"/>
        <v>-20</v>
      </c>
      <c r="M695" s="1">
        <f t="shared" si="54"/>
        <v>10606.05</v>
      </c>
    </row>
    <row r="696" spans="1:13" x14ac:dyDescent="0.25">
      <c r="A696" s="6">
        <v>44574</v>
      </c>
      <c r="B696" t="s">
        <v>186</v>
      </c>
      <c r="C696" s="5" t="s">
        <v>2</v>
      </c>
      <c r="D696" s="5" t="s">
        <v>185</v>
      </c>
      <c r="E696" s="5" t="s">
        <v>3</v>
      </c>
      <c r="F696" s="5" t="s">
        <v>1</v>
      </c>
      <c r="G696" s="3">
        <f t="shared" si="53"/>
        <v>9.0090090090090089E-3</v>
      </c>
      <c r="H696" s="5" t="s">
        <v>225</v>
      </c>
      <c r="I696" s="1">
        <v>20</v>
      </c>
      <c r="J696" s="4">
        <v>111</v>
      </c>
      <c r="K696" s="1">
        <v>0</v>
      </c>
      <c r="L696" s="1">
        <f t="shared" si="55"/>
        <v>-20</v>
      </c>
      <c r="M696" s="1">
        <f t="shared" si="54"/>
        <v>10586.05</v>
      </c>
    </row>
    <row r="697" spans="1:13" x14ac:dyDescent="0.25">
      <c r="A697" s="6">
        <v>44574</v>
      </c>
      <c r="B697" t="s">
        <v>317</v>
      </c>
      <c r="C697" s="5" t="s">
        <v>2</v>
      </c>
      <c r="D697" s="5" t="s">
        <v>185</v>
      </c>
      <c r="E697" s="5" t="s">
        <v>3</v>
      </c>
      <c r="F697" s="5" t="s">
        <v>1</v>
      </c>
      <c r="G697" s="3">
        <f t="shared" si="53"/>
        <v>3.3222591362126247E-3</v>
      </c>
      <c r="H697" s="5" t="s">
        <v>40</v>
      </c>
      <c r="I697" s="1">
        <v>10</v>
      </c>
      <c r="J697" s="4">
        <v>301</v>
      </c>
      <c r="K697" s="1">
        <v>0</v>
      </c>
      <c r="L697" s="1">
        <f t="shared" si="55"/>
        <v>-10</v>
      </c>
      <c r="M697" s="1">
        <f t="shared" si="54"/>
        <v>10576.05</v>
      </c>
    </row>
    <row r="698" spans="1:13" x14ac:dyDescent="0.25">
      <c r="A698" s="6">
        <v>44574</v>
      </c>
      <c r="B698" t="s">
        <v>227</v>
      </c>
      <c r="C698" s="5" t="s">
        <v>2</v>
      </c>
      <c r="D698" s="5" t="s">
        <v>185</v>
      </c>
      <c r="E698" s="5" t="s">
        <v>22</v>
      </c>
      <c r="F698" s="5" t="s">
        <v>332</v>
      </c>
      <c r="G698" s="3">
        <f t="shared" si="53"/>
        <v>4.1666666666666664E-2</v>
      </c>
      <c r="H698" s="5" t="s">
        <v>138</v>
      </c>
      <c r="I698" s="1">
        <v>30</v>
      </c>
      <c r="J698" s="4">
        <v>24</v>
      </c>
      <c r="K698" s="1">
        <v>0</v>
      </c>
      <c r="L698" s="1">
        <f t="shared" si="55"/>
        <v>-30</v>
      </c>
      <c r="M698" s="1">
        <f t="shared" si="54"/>
        <v>10546.05</v>
      </c>
    </row>
    <row r="699" spans="1:13" x14ac:dyDescent="0.25">
      <c r="A699" s="6">
        <v>44581</v>
      </c>
      <c r="B699" t="s">
        <v>371</v>
      </c>
      <c r="C699" s="5" t="s">
        <v>2</v>
      </c>
      <c r="D699" s="5" t="s">
        <v>278</v>
      </c>
      <c r="E699" s="5" t="s">
        <v>3</v>
      </c>
      <c r="F699" s="5" t="s">
        <v>1</v>
      </c>
      <c r="G699" s="3">
        <f t="shared" si="53"/>
        <v>4.7619047619047616E-2</v>
      </c>
      <c r="H699" s="5" t="s">
        <v>150</v>
      </c>
      <c r="I699" s="1">
        <v>50</v>
      </c>
      <c r="J699" s="4">
        <v>21</v>
      </c>
      <c r="K699" s="1">
        <v>0</v>
      </c>
      <c r="L699" s="1">
        <f t="shared" si="55"/>
        <v>-50</v>
      </c>
      <c r="M699" s="1">
        <f t="shared" si="54"/>
        <v>10496.05</v>
      </c>
    </row>
    <row r="700" spans="1:13" x14ac:dyDescent="0.25">
      <c r="A700" s="6">
        <v>44581</v>
      </c>
      <c r="B700" t="s">
        <v>343</v>
      </c>
      <c r="C700" s="5" t="s">
        <v>2</v>
      </c>
      <c r="D700" s="5" t="s">
        <v>278</v>
      </c>
      <c r="E700" s="5" t="s">
        <v>3</v>
      </c>
      <c r="F700" s="5" t="s">
        <v>1</v>
      </c>
      <c r="G700" s="3">
        <f t="shared" si="53"/>
        <v>4.7619047619047616E-2</v>
      </c>
      <c r="H700" s="5" t="s">
        <v>121</v>
      </c>
      <c r="I700" s="1">
        <v>50</v>
      </c>
      <c r="J700" s="4">
        <v>21</v>
      </c>
      <c r="K700" s="1">
        <v>0</v>
      </c>
      <c r="L700" s="1">
        <f t="shared" si="55"/>
        <v>-50</v>
      </c>
      <c r="M700" s="1">
        <f t="shared" si="54"/>
        <v>10446.049999999999</v>
      </c>
    </row>
    <row r="701" spans="1:13" x14ac:dyDescent="0.25">
      <c r="A701" s="6">
        <v>44581</v>
      </c>
      <c r="B701" t="s">
        <v>199</v>
      </c>
      <c r="C701" s="5" t="s">
        <v>2</v>
      </c>
      <c r="D701" s="5" t="s">
        <v>278</v>
      </c>
      <c r="E701" s="5" t="s">
        <v>22</v>
      </c>
      <c r="F701" s="5" t="s">
        <v>1</v>
      </c>
      <c r="G701" s="3">
        <f t="shared" si="53"/>
        <v>2.9411764705882353E-2</v>
      </c>
      <c r="H701" s="5" t="s">
        <v>40</v>
      </c>
      <c r="I701" s="1">
        <v>50</v>
      </c>
      <c r="J701" s="4">
        <v>34</v>
      </c>
      <c r="K701" s="1">
        <v>0</v>
      </c>
      <c r="L701" s="1">
        <f t="shared" si="55"/>
        <v>-50</v>
      </c>
      <c r="M701" s="1">
        <f t="shared" si="54"/>
        <v>10396.049999999999</v>
      </c>
    </row>
    <row r="702" spans="1:13" x14ac:dyDescent="0.25">
      <c r="A702" s="6">
        <v>44581</v>
      </c>
      <c r="B702" t="s">
        <v>201</v>
      </c>
      <c r="C702" s="5" t="s">
        <v>2</v>
      </c>
      <c r="D702" s="5" t="s">
        <v>278</v>
      </c>
      <c r="E702" s="5" t="s">
        <v>3</v>
      </c>
      <c r="F702" s="5" t="s">
        <v>1</v>
      </c>
      <c r="G702" s="3">
        <f t="shared" si="53"/>
        <v>9.9009900990099011E-3</v>
      </c>
      <c r="H702" s="5" t="s">
        <v>40</v>
      </c>
      <c r="I702" s="1">
        <v>20</v>
      </c>
      <c r="J702" s="4">
        <v>101</v>
      </c>
      <c r="K702" s="1">
        <v>0</v>
      </c>
      <c r="L702" s="1">
        <f t="shared" si="55"/>
        <v>-20</v>
      </c>
      <c r="M702" s="1">
        <f t="shared" si="54"/>
        <v>10376.049999999999</v>
      </c>
    </row>
    <row r="703" spans="1:13" x14ac:dyDescent="0.25">
      <c r="A703" s="6">
        <v>44588</v>
      </c>
      <c r="B703" t="s">
        <v>57</v>
      </c>
      <c r="C703" s="5" t="s">
        <v>2</v>
      </c>
      <c r="D703" s="5" t="s">
        <v>193</v>
      </c>
      <c r="E703" s="5" t="s">
        <v>23</v>
      </c>
      <c r="F703" s="5" t="s">
        <v>1</v>
      </c>
      <c r="G703" s="3">
        <f t="shared" si="53"/>
        <v>2.1739130434782608E-2</v>
      </c>
      <c r="H703" s="5" t="s">
        <v>51</v>
      </c>
      <c r="I703" s="1">
        <v>40</v>
      </c>
      <c r="J703" s="4">
        <v>46</v>
      </c>
      <c r="K703" s="1">
        <v>0</v>
      </c>
      <c r="L703" s="1">
        <f t="shared" si="55"/>
        <v>-40</v>
      </c>
      <c r="M703" s="1">
        <f t="shared" si="54"/>
        <v>10336.049999999999</v>
      </c>
    </row>
    <row r="704" spans="1:13" x14ac:dyDescent="0.25">
      <c r="A704" s="6">
        <v>44588</v>
      </c>
      <c r="B704" t="s">
        <v>49</v>
      </c>
      <c r="C704" s="5" t="s">
        <v>2</v>
      </c>
      <c r="D704" s="5" t="s">
        <v>193</v>
      </c>
      <c r="E704" s="5" t="s">
        <v>23</v>
      </c>
      <c r="F704" s="5" t="s">
        <v>1</v>
      </c>
      <c r="G704" s="3">
        <f t="shared" si="53"/>
        <v>1.9607843137254902E-2</v>
      </c>
      <c r="H704" s="5" t="s">
        <v>408</v>
      </c>
      <c r="I704" s="1">
        <v>40</v>
      </c>
      <c r="J704" s="4">
        <v>51</v>
      </c>
      <c r="K704" s="1">
        <v>0</v>
      </c>
      <c r="L704" s="1">
        <f t="shared" si="55"/>
        <v>-40</v>
      </c>
      <c r="M704" s="1">
        <f t="shared" si="54"/>
        <v>10296.049999999999</v>
      </c>
    </row>
    <row r="705" spans="1:13" x14ac:dyDescent="0.25">
      <c r="A705" s="6">
        <v>44588</v>
      </c>
      <c r="B705" t="s">
        <v>286</v>
      </c>
      <c r="C705" s="5" t="s">
        <v>2</v>
      </c>
      <c r="D705" s="5" t="s">
        <v>193</v>
      </c>
      <c r="E705" s="5" t="s">
        <v>21</v>
      </c>
      <c r="F705" s="5" t="s">
        <v>1</v>
      </c>
      <c r="G705" s="3">
        <f t="shared" ref="G705:G768" si="56">1/J705</f>
        <v>1.4084507042253521E-2</v>
      </c>
      <c r="H705" s="5" t="s">
        <v>40</v>
      </c>
      <c r="I705" s="1">
        <v>20</v>
      </c>
      <c r="J705" s="4">
        <v>71</v>
      </c>
      <c r="K705" s="1">
        <v>0</v>
      </c>
      <c r="L705" s="1">
        <f t="shared" si="55"/>
        <v>-20</v>
      </c>
      <c r="M705" s="1">
        <f t="shared" si="54"/>
        <v>10276.049999999999</v>
      </c>
    </row>
    <row r="706" spans="1:13" x14ac:dyDescent="0.25">
      <c r="A706" s="6">
        <v>44588</v>
      </c>
      <c r="B706" t="s">
        <v>263</v>
      </c>
      <c r="C706" s="5" t="s">
        <v>2</v>
      </c>
      <c r="D706" s="5" t="s">
        <v>193</v>
      </c>
      <c r="E706" s="5" t="s">
        <v>3</v>
      </c>
      <c r="F706" s="5" t="s">
        <v>1</v>
      </c>
      <c r="G706" s="3">
        <f t="shared" si="56"/>
        <v>1.4084507042253521E-2</v>
      </c>
      <c r="H706" s="5" t="s">
        <v>224</v>
      </c>
      <c r="I706" s="1">
        <v>20</v>
      </c>
      <c r="J706" s="4">
        <v>71</v>
      </c>
      <c r="K706" s="1">
        <v>0</v>
      </c>
      <c r="L706" s="1">
        <f t="shared" si="55"/>
        <v>-20</v>
      </c>
      <c r="M706" s="1">
        <f t="shared" si="54"/>
        <v>10256.049999999999</v>
      </c>
    </row>
    <row r="707" spans="1:13" x14ac:dyDescent="0.25">
      <c r="A707" s="6">
        <v>44588</v>
      </c>
      <c r="B707" t="s">
        <v>279</v>
      </c>
      <c r="C707" s="5" t="s">
        <v>2</v>
      </c>
      <c r="D707" s="5" t="s">
        <v>193</v>
      </c>
      <c r="E707" s="5" t="s">
        <v>381</v>
      </c>
      <c r="F707" s="5" t="s">
        <v>1</v>
      </c>
      <c r="G707" s="3">
        <f t="shared" si="56"/>
        <v>9.9009900990099011E-3</v>
      </c>
      <c r="H707" s="5" t="s">
        <v>40</v>
      </c>
      <c r="I707" s="1">
        <v>15</v>
      </c>
      <c r="J707" s="4">
        <v>101</v>
      </c>
      <c r="K707" s="1">
        <v>0</v>
      </c>
      <c r="L707" s="1">
        <f t="shared" si="55"/>
        <v>-15</v>
      </c>
      <c r="M707" s="1">
        <f t="shared" si="54"/>
        <v>10241.049999999999</v>
      </c>
    </row>
    <row r="708" spans="1:13" x14ac:dyDescent="0.25">
      <c r="A708" s="6">
        <v>44588</v>
      </c>
      <c r="B708" t="s">
        <v>113</v>
      </c>
      <c r="C708" s="5" t="s">
        <v>2</v>
      </c>
      <c r="D708" s="5" t="s">
        <v>193</v>
      </c>
      <c r="E708" s="5" t="s">
        <v>3</v>
      </c>
      <c r="F708" s="5" t="s">
        <v>1</v>
      </c>
      <c r="G708" s="3">
        <f t="shared" si="56"/>
        <v>9.9009900990099011E-3</v>
      </c>
      <c r="H708" s="5" t="s">
        <v>26</v>
      </c>
      <c r="I708" s="1">
        <v>15</v>
      </c>
      <c r="J708" s="4">
        <v>101</v>
      </c>
      <c r="K708" s="1">
        <v>195</v>
      </c>
      <c r="L708" s="1">
        <f t="shared" si="55"/>
        <v>180</v>
      </c>
      <c r="M708" s="1">
        <f t="shared" ref="M708:M771" si="57">M707+L708</f>
        <v>10421.049999999999</v>
      </c>
    </row>
    <row r="709" spans="1:13" x14ac:dyDescent="0.25">
      <c r="A709" s="6">
        <v>44588</v>
      </c>
      <c r="B709" t="s">
        <v>291</v>
      </c>
      <c r="C709" s="5" t="s">
        <v>2</v>
      </c>
      <c r="D709" s="5" t="s">
        <v>193</v>
      </c>
      <c r="E709" s="5" t="s">
        <v>3</v>
      </c>
      <c r="F709" s="5" t="s">
        <v>1</v>
      </c>
      <c r="G709" s="3">
        <f t="shared" si="56"/>
        <v>9.0090090090090089E-3</v>
      </c>
      <c r="H709" s="5" t="s">
        <v>40</v>
      </c>
      <c r="I709" s="1">
        <v>15</v>
      </c>
      <c r="J709" s="4">
        <v>111</v>
      </c>
      <c r="K709" s="1">
        <v>0</v>
      </c>
      <c r="L709" s="1">
        <f t="shared" si="55"/>
        <v>-15</v>
      </c>
      <c r="M709" s="1">
        <f t="shared" si="57"/>
        <v>10406.049999999999</v>
      </c>
    </row>
    <row r="710" spans="1:13" x14ac:dyDescent="0.25">
      <c r="A710" s="6">
        <v>44588</v>
      </c>
      <c r="B710" t="s">
        <v>349</v>
      </c>
      <c r="C710" s="5" t="s">
        <v>2</v>
      </c>
      <c r="D710" s="5" t="s">
        <v>193</v>
      </c>
      <c r="E710" s="5" t="s">
        <v>3</v>
      </c>
      <c r="F710" s="5" t="s">
        <v>1</v>
      </c>
      <c r="G710" s="3">
        <f t="shared" si="56"/>
        <v>1.098901098901099E-2</v>
      </c>
      <c r="H710" s="5" t="s">
        <v>26</v>
      </c>
      <c r="I710" s="1">
        <v>15</v>
      </c>
      <c r="J710" s="4">
        <v>91</v>
      </c>
      <c r="K710" s="1">
        <v>176.25</v>
      </c>
      <c r="L710" s="1">
        <f t="shared" si="55"/>
        <v>161.25</v>
      </c>
      <c r="M710" s="1">
        <f t="shared" si="57"/>
        <v>10567.3</v>
      </c>
    </row>
    <row r="711" spans="1:13" x14ac:dyDescent="0.25">
      <c r="A711" s="6">
        <v>44595</v>
      </c>
      <c r="B711" t="s">
        <v>288</v>
      </c>
      <c r="C711" s="5" t="s">
        <v>2</v>
      </c>
      <c r="D711" s="5" t="s">
        <v>200</v>
      </c>
      <c r="E711" s="5" t="s">
        <v>22</v>
      </c>
      <c r="F711" s="5" t="s">
        <v>1</v>
      </c>
      <c r="G711" s="3">
        <f t="shared" si="56"/>
        <v>3.4482758620689655E-2</v>
      </c>
      <c r="H711" s="5" t="s">
        <v>188</v>
      </c>
      <c r="I711" s="1">
        <v>50</v>
      </c>
      <c r="J711" s="4">
        <v>29</v>
      </c>
      <c r="K711" s="1">
        <v>0</v>
      </c>
      <c r="L711" s="1">
        <f t="shared" si="55"/>
        <v>-50</v>
      </c>
      <c r="M711" s="1">
        <f t="shared" si="57"/>
        <v>10517.3</v>
      </c>
    </row>
    <row r="712" spans="1:13" x14ac:dyDescent="0.25">
      <c r="A712" s="6">
        <v>44595</v>
      </c>
      <c r="B712" t="s">
        <v>263</v>
      </c>
      <c r="C712" s="5" t="s">
        <v>2</v>
      </c>
      <c r="D712" s="5" t="s">
        <v>200</v>
      </c>
      <c r="E712" s="5" t="s">
        <v>3</v>
      </c>
      <c r="F712" s="5" t="s">
        <v>1</v>
      </c>
      <c r="G712" s="3">
        <f t="shared" si="56"/>
        <v>1.7857142857142856E-2</v>
      </c>
      <c r="H712" s="5" t="s">
        <v>51</v>
      </c>
      <c r="I712" s="1">
        <v>30</v>
      </c>
      <c r="J712" s="4">
        <v>56</v>
      </c>
      <c r="K712" s="1">
        <v>0</v>
      </c>
      <c r="L712" s="1">
        <f t="shared" si="55"/>
        <v>-30</v>
      </c>
      <c r="M712" s="1">
        <f t="shared" si="57"/>
        <v>10487.3</v>
      </c>
    </row>
    <row r="713" spans="1:13" x14ac:dyDescent="0.25">
      <c r="A713" s="6">
        <v>44595</v>
      </c>
      <c r="B713" t="s">
        <v>262</v>
      </c>
      <c r="C713" s="5" t="s">
        <v>2</v>
      </c>
      <c r="D713" s="5" t="s">
        <v>200</v>
      </c>
      <c r="E713" s="5" t="s">
        <v>3</v>
      </c>
      <c r="F713" s="5" t="s">
        <v>1</v>
      </c>
      <c r="G713" s="3">
        <f t="shared" si="56"/>
        <v>1.6393442622950821E-2</v>
      </c>
      <c r="H713" s="5" t="s">
        <v>40</v>
      </c>
      <c r="I713" s="1">
        <v>30</v>
      </c>
      <c r="J713" s="4">
        <v>61</v>
      </c>
      <c r="K713" s="1">
        <v>0</v>
      </c>
      <c r="L713" s="1">
        <f t="shared" si="55"/>
        <v>-30</v>
      </c>
      <c r="M713" s="1">
        <f t="shared" si="57"/>
        <v>10457.299999999999</v>
      </c>
    </row>
    <row r="714" spans="1:13" x14ac:dyDescent="0.25">
      <c r="A714" s="6">
        <v>44595</v>
      </c>
      <c r="B714" t="s">
        <v>201</v>
      </c>
      <c r="C714" s="5" t="s">
        <v>2</v>
      </c>
      <c r="D714" s="5" t="s">
        <v>200</v>
      </c>
      <c r="E714" s="5" t="s">
        <v>3</v>
      </c>
      <c r="F714" s="5" t="s">
        <v>1</v>
      </c>
      <c r="G714" s="3">
        <f t="shared" si="56"/>
        <v>1.2345679012345678E-2</v>
      </c>
      <c r="H714" s="5" t="s">
        <v>40</v>
      </c>
      <c r="I714" s="1">
        <v>20</v>
      </c>
      <c r="J714" s="4">
        <v>81</v>
      </c>
      <c r="K714" s="1">
        <v>0</v>
      </c>
      <c r="L714" s="1">
        <f t="shared" si="55"/>
        <v>-20</v>
      </c>
      <c r="M714" s="1">
        <f t="shared" si="57"/>
        <v>10437.299999999999</v>
      </c>
    </row>
    <row r="715" spans="1:13" x14ac:dyDescent="0.25">
      <c r="A715" s="6">
        <v>44595</v>
      </c>
      <c r="B715" t="s">
        <v>213</v>
      </c>
      <c r="C715" s="5" t="s">
        <v>2</v>
      </c>
      <c r="D715" s="5" t="s">
        <v>200</v>
      </c>
      <c r="E715" s="5" t="s">
        <v>22</v>
      </c>
      <c r="F715" s="5" t="s">
        <v>1</v>
      </c>
      <c r="G715" s="3">
        <f t="shared" si="56"/>
        <v>9.9009900990099011E-3</v>
      </c>
      <c r="H715" s="5" t="s">
        <v>40</v>
      </c>
      <c r="I715" s="1">
        <v>20</v>
      </c>
      <c r="J715" s="4">
        <v>101</v>
      </c>
      <c r="K715" s="1">
        <v>0</v>
      </c>
      <c r="L715" s="1">
        <f t="shared" si="55"/>
        <v>-20</v>
      </c>
      <c r="M715" s="1">
        <f t="shared" si="57"/>
        <v>10417.299999999999</v>
      </c>
    </row>
    <row r="716" spans="1:13" x14ac:dyDescent="0.25">
      <c r="A716" s="6">
        <v>44595</v>
      </c>
      <c r="B716" t="s">
        <v>375</v>
      </c>
      <c r="C716" s="5" t="s">
        <v>2</v>
      </c>
      <c r="D716" s="5" t="s">
        <v>200</v>
      </c>
      <c r="E716" s="5" t="s">
        <v>3</v>
      </c>
      <c r="F716" s="5" t="s">
        <v>1</v>
      </c>
      <c r="G716" s="3">
        <f t="shared" si="56"/>
        <v>7.9365079365079361E-3</v>
      </c>
      <c r="H716" s="5" t="s">
        <v>125</v>
      </c>
      <c r="I716" s="1">
        <v>20</v>
      </c>
      <c r="J716" s="4">
        <v>126</v>
      </c>
      <c r="K716" s="1">
        <v>322.5</v>
      </c>
      <c r="L716" s="1">
        <f t="shared" si="55"/>
        <v>302.5</v>
      </c>
      <c r="M716" s="1">
        <f t="shared" si="57"/>
        <v>10719.8</v>
      </c>
    </row>
    <row r="717" spans="1:13" x14ac:dyDescent="0.25">
      <c r="A717" s="6">
        <v>44602</v>
      </c>
      <c r="B717" t="s">
        <v>360</v>
      </c>
      <c r="C717" s="5" t="s">
        <v>2</v>
      </c>
      <c r="D717" s="5" t="s">
        <v>198</v>
      </c>
      <c r="E717" s="5" t="s">
        <v>22</v>
      </c>
      <c r="F717" s="5" t="s">
        <v>1</v>
      </c>
      <c r="G717" s="3">
        <f t="shared" si="56"/>
        <v>6.6666666666666666E-2</v>
      </c>
      <c r="H717" s="5" t="s">
        <v>104</v>
      </c>
      <c r="I717" s="1">
        <v>50</v>
      </c>
      <c r="J717" s="4">
        <v>15</v>
      </c>
      <c r="K717" s="1">
        <v>47.5</v>
      </c>
      <c r="L717" s="1">
        <f t="shared" si="55"/>
        <v>-2.5</v>
      </c>
      <c r="M717" s="1">
        <f t="shared" si="57"/>
        <v>10717.3</v>
      </c>
    </row>
    <row r="718" spans="1:13" x14ac:dyDescent="0.25">
      <c r="A718" s="6">
        <v>44602</v>
      </c>
      <c r="B718" t="s">
        <v>341</v>
      </c>
      <c r="C718" s="5" t="s">
        <v>2</v>
      </c>
      <c r="D718" s="5" t="s">
        <v>198</v>
      </c>
      <c r="E718" s="5" t="s">
        <v>22</v>
      </c>
      <c r="F718" s="5" t="s">
        <v>1</v>
      </c>
      <c r="G718" s="3">
        <f t="shared" si="56"/>
        <v>5.8823529411764705E-2</v>
      </c>
      <c r="H718" s="5" t="s">
        <v>86</v>
      </c>
      <c r="I718" s="1">
        <v>50</v>
      </c>
      <c r="J718" s="4">
        <v>17</v>
      </c>
      <c r="K718" s="1">
        <v>105</v>
      </c>
      <c r="L718" s="1">
        <f t="shared" si="55"/>
        <v>55</v>
      </c>
      <c r="M718" s="1">
        <f t="shared" si="57"/>
        <v>10772.3</v>
      </c>
    </row>
    <row r="719" spans="1:13" x14ac:dyDescent="0.25">
      <c r="A719" s="6">
        <v>44602</v>
      </c>
      <c r="B719" t="s">
        <v>151</v>
      </c>
      <c r="C719" s="5" t="s">
        <v>2</v>
      </c>
      <c r="D719" s="5" t="s">
        <v>198</v>
      </c>
      <c r="E719" s="5" t="s">
        <v>23</v>
      </c>
      <c r="F719" s="5" t="s">
        <v>1</v>
      </c>
      <c r="G719" s="3">
        <f t="shared" si="56"/>
        <v>1.4925373134328358E-2</v>
      </c>
      <c r="H719" s="5" t="s">
        <v>195</v>
      </c>
      <c r="I719" s="1">
        <v>30</v>
      </c>
      <c r="J719" s="4">
        <v>67</v>
      </c>
      <c r="K719" s="1">
        <v>0</v>
      </c>
      <c r="L719" s="1">
        <f t="shared" si="55"/>
        <v>-30</v>
      </c>
      <c r="M719" s="1">
        <f t="shared" si="57"/>
        <v>10742.3</v>
      </c>
    </row>
    <row r="720" spans="1:13" x14ac:dyDescent="0.25">
      <c r="A720" s="6">
        <v>44602</v>
      </c>
      <c r="B720" t="s">
        <v>286</v>
      </c>
      <c r="C720" s="5" t="s">
        <v>2</v>
      </c>
      <c r="D720" s="5" t="s">
        <v>198</v>
      </c>
      <c r="E720" s="5" t="s">
        <v>3</v>
      </c>
      <c r="F720" s="5" t="s">
        <v>1</v>
      </c>
      <c r="G720" s="3">
        <f t="shared" si="56"/>
        <v>1.3157894736842105E-2</v>
      </c>
      <c r="H720" s="5" t="s">
        <v>35</v>
      </c>
      <c r="I720" s="1">
        <v>30</v>
      </c>
      <c r="J720" s="4">
        <v>76</v>
      </c>
      <c r="K720" s="1">
        <v>0</v>
      </c>
      <c r="L720" s="1">
        <f t="shared" si="55"/>
        <v>-30</v>
      </c>
      <c r="M720" s="1">
        <f t="shared" si="57"/>
        <v>10712.3</v>
      </c>
    </row>
    <row r="721" spans="1:13" x14ac:dyDescent="0.25">
      <c r="A721" s="6">
        <v>44602</v>
      </c>
      <c r="B721" t="s">
        <v>204</v>
      </c>
      <c r="C721" s="5" t="s">
        <v>2</v>
      </c>
      <c r="D721" s="5" t="s">
        <v>198</v>
      </c>
      <c r="E721" s="5" t="s">
        <v>17</v>
      </c>
      <c r="F721" s="5" t="s">
        <v>1</v>
      </c>
      <c r="G721" s="3">
        <f t="shared" si="56"/>
        <v>9.9009900990099011E-3</v>
      </c>
      <c r="H721" s="5" t="s">
        <v>45</v>
      </c>
      <c r="I721" s="1">
        <v>20</v>
      </c>
      <c r="J721" s="4">
        <v>101</v>
      </c>
      <c r="K721" s="1">
        <v>0</v>
      </c>
      <c r="L721" s="1">
        <f t="shared" si="55"/>
        <v>-20</v>
      </c>
      <c r="M721" s="1">
        <f t="shared" si="57"/>
        <v>10692.3</v>
      </c>
    </row>
    <row r="722" spans="1:13" x14ac:dyDescent="0.25">
      <c r="A722" s="6">
        <v>44602</v>
      </c>
      <c r="B722" t="s">
        <v>346</v>
      </c>
      <c r="C722" s="5" t="s">
        <v>2</v>
      </c>
      <c r="D722" s="5" t="s">
        <v>198</v>
      </c>
      <c r="E722" s="5" t="s">
        <v>3</v>
      </c>
      <c r="F722" s="5" t="s">
        <v>1</v>
      </c>
      <c r="G722" s="3">
        <f t="shared" si="56"/>
        <v>4.9751243781094526E-3</v>
      </c>
      <c r="H722" s="5" t="s">
        <v>35</v>
      </c>
      <c r="I722" s="1">
        <v>20</v>
      </c>
      <c r="J722" s="4">
        <v>201</v>
      </c>
      <c r="K722" s="1">
        <v>0</v>
      </c>
      <c r="L722" s="1">
        <f t="shared" si="55"/>
        <v>-20</v>
      </c>
      <c r="M722" s="1">
        <f t="shared" si="57"/>
        <v>10672.3</v>
      </c>
    </row>
    <row r="723" spans="1:13" x14ac:dyDescent="0.25">
      <c r="A723" s="6">
        <v>44609</v>
      </c>
      <c r="B723" t="s">
        <v>379</v>
      </c>
      <c r="C723" s="5" t="s">
        <v>2</v>
      </c>
      <c r="D723" s="5" t="s">
        <v>348</v>
      </c>
      <c r="E723" s="5" t="s">
        <v>22</v>
      </c>
      <c r="F723" s="5" t="s">
        <v>1</v>
      </c>
      <c r="G723" s="3">
        <f t="shared" si="56"/>
        <v>5.2631578947368418E-2</v>
      </c>
      <c r="H723" s="5" t="s">
        <v>40</v>
      </c>
      <c r="I723" s="1">
        <v>50</v>
      </c>
      <c r="J723" s="4">
        <v>19</v>
      </c>
      <c r="K723" s="1">
        <v>0</v>
      </c>
      <c r="L723" s="1">
        <f t="shared" si="55"/>
        <v>-50</v>
      </c>
      <c r="M723" s="1">
        <f t="shared" si="57"/>
        <v>10622.3</v>
      </c>
    </row>
    <row r="724" spans="1:13" x14ac:dyDescent="0.25">
      <c r="A724" s="6">
        <v>44609</v>
      </c>
      <c r="B724" t="s">
        <v>321</v>
      </c>
      <c r="C724" s="5" t="s">
        <v>2</v>
      </c>
      <c r="D724" s="5" t="s">
        <v>348</v>
      </c>
      <c r="E724" s="5" t="s">
        <v>23</v>
      </c>
      <c r="F724" s="5" t="s">
        <v>1</v>
      </c>
      <c r="G724" s="3">
        <f t="shared" si="56"/>
        <v>2.4390243902439025E-2</v>
      </c>
      <c r="H724" s="5" t="s">
        <v>40</v>
      </c>
      <c r="I724" s="1">
        <v>40</v>
      </c>
      <c r="J724" s="4">
        <v>41</v>
      </c>
      <c r="K724" s="1">
        <v>0</v>
      </c>
      <c r="L724" s="1">
        <f t="shared" si="55"/>
        <v>-40</v>
      </c>
      <c r="M724" s="1">
        <f t="shared" si="57"/>
        <v>10582.3</v>
      </c>
    </row>
    <row r="725" spans="1:13" x14ac:dyDescent="0.25">
      <c r="A725" s="6">
        <v>44609</v>
      </c>
      <c r="B725" t="s">
        <v>416</v>
      </c>
      <c r="C725" s="5" t="s">
        <v>2</v>
      </c>
      <c r="D725" s="5" t="s">
        <v>348</v>
      </c>
      <c r="E725" s="5" t="s">
        <v>3</v>
      </c>
      <c r="F725" s="5" t="s">
        <v>1</v>
      </c>
      <c r="G725" s="3">
        <f t="shared" si="56"/>
        <v>1.9607843137254902E-2</v>
      </c>
      <c r="H725" s="5" t="s">
        <v>125</v>
      </c>
      <c r="I725" s="1">
        <v>40</v>
      </c>
      <c r="J725" s="4">
        <v>51</v>
      </c>
      <c r="K725" s="1">
        <v>270</v>
      </c>
      <c r="L725" s="1">
        <f t="shared" si="55"/>
        <v>230</v>
      </c>
      <c r="M725" s="1">
        <f t="shared" si="57"/>
        <v>10812.3</v>
      </c>
    </row>
    <row r="726" spans="1:13" x14ac:dyDescent="0.25">
      <c r="A726" s="6">
        <v>44609</v>
      </c>
      <c r="B726" t="s">
        <v>276</v>
      </c>
      <c r="C726" s="5" t="s">
        <v>2</v>
      </c>
      <c r="D726" s="5" t="s">
        <v>348</v>
      </c>
      <c r="E726" s="5" t="s">
        <v>3</v>
      </c>
      <c r="F726" s="5" t="s">
        <v>1</v>
      </c>
      <c r="G726" s="3">
        <f t="shared" si="56"/>
        <v>1.2345679012345678E-2</v>
      </c>
      <c r="H726" s="5" t="s">
        <v>40</v>
      </c>
      <c r="I726" s="1">
        <v>15</v>
      </c>
      <c r="J726" s="4">
        <v>81</v>
      </c>
      <c r="K726" s="1">
        <v>0</v>
      </c>
      <c r="L726" s="1">
        <f t="shared" si="55"/>
        <v>-15</v>
      </c>
      <c r="M726" s="1">
        <f t="shared" si="57"/>
        <v>10797.3</v>
      </c>
    </row>
    <row r="727" spans="1:13" x14ac:dyDescent="0.25">
      <c r="A727" s="6">
        <v>44609</v>
      </c>
      <c r="B727" t="s">
        <v>288</v>
      </c>
      <c r="C727" s="5" t="s">
        <v>2</v>
      </c>
      <c r="D727" s="5" t="s">
        <v>348</v>
      </c>
      <c r="E727" s="5" t="s">
        <v>23</v>
      </c>
      <c r="F727" s="5" t="s">
        <v>1</v>
      </c>
      <c r="G727" s="3">
        <f t="shared" si="56"/>
        <v>9.9009900990099011E-3</v>
      </c>
      <c r="H727" s="5" t="s">
        <v>138</v>
      </c>
      <c r="I727" s="1">
        <v>15</v>
      </c>
      <c r="J727" s="4">
        <v>101</v>
      </c>
      <c r="K727" s="1">
        <v>0</v>
      </c>
      <c r="L727" s="1">
        <f t="shared" si="55"/>
        <v>-15</v>
      </c>
      <c r="M727" s="1">
        <f t="shared" si="57"/>
        <v>10782.3</v>
      </c>
    </row>
    <row r="728" spans="1:13" x14ac:dyDescent="0.25">
      <c r="A728" s="6">
        <v>44609</v>
      </c>
      <c r="B728" t="s">
        <v>360</v>
      </c>
      <c r="C728" s="5" t="s">
        <v>2</v>
      </c>
      <c r="D728" s="5" t="s">
        <v>348</v>
      </c>
      <c r="E728" s="5" t="s">
        <v>20</v>
      </c>
      <c r="F728" s="5" t="s">
        <v>332</v>
      </c>
      <c r="G728" s="3">
        <f t="shared" si="56"/>
        <v>4.7619047619047616E-2</v>
      </c>
      <c r="H728" s="5" t="s">
        <v>82</v>
      </c>
      <c r="I728" s="1">
        <v>40</v>
      </c>
      <c r="J728" s="4">
        <v>21</v>
      </c>
      <c r="K728" s="1">
        <v>0</v>
      </c>
      <c r="L728" s="1">
        <f t="shared" si="55"/>
        <v>-40</v>
      </c>
      <c r="M728" s="1">
        <f t="shared" si="57"/>
        <v>10742.3</v>
      </c>
    </row>
    <row r="729" spans="1:13" x14ac:dyDescent="0.25">
      <c r="A729" s="6">
        <v>44616</v>
      </c>
      <c r="B729" t="s">
        <v>330</v>
      </c>
      <c r="C729" s="5" t="s">
        <v>2</v>
      </c>
      <c r="D729" s="5" t="s">
        <v>30</v>
      </c>
      <c r="E729" s="5" t="s">
        <v>282</v>
      </c>
      <c r="F729" s="5" t="s">
        <v>1</v>
      </c>
      <c r="G729" s="3">
        <f>1/J729</f>
        <v>3.8461538461538464E-2</v>
      </c>
      <c r="H729" s="5" t="s">
        <v>51</v>
      </c>
      <c r="I729" s="1">
        <v>50</v>
      </c>
      <c r="J729" s="4">
        <v>26</v>
      </c>
      <c r="K729" s="1">
        <v>0</v>
      </c>
      <c r="L729" s="1">
        <f t="shared" si="55"/>
        <v>-50</v>
      </c>
      <c r="M729" s="1">
        <f t="shared" si="57"/>
        <v>10692.3</v>
      </c>
    </row>
    <row r="730" spans="1:13" x14ac:dyDescent="0.25">
      <c r="A730" s="6">
        <v>44616</v>
      </c>
      <c r="B730" t="s">
        <v>129</v>
      </c>
      <c r="C730" s="5" t="s">
        <v>2</v>
      </c>
      <c r="D730" s="5" t="s">
        <v>30</v>
      </c>
      <c r="E730" s="5" t="s">
        <v>22</v>
      </c>
      <c r="F730" s="5" t="s">
        <v>1</v>
      </c>
      <c r="G730" s="3">
        <f t="shared" si="56"/>
        <v>4.3478260869565216E-2</v>
      </c>
      <c r="H730" s="5" t="s">
        <v>51</v>
      </c>
      <c r="I730" s="1">
        <v>50</v>
      </c>
      <c r="J730" s="4">
        <v>23</v>
      </c>
      <c r="K730" s="1">
        <v>0</v>
      </c>
      <c r="L730" s="1">
        <f t="shared" si="55"/>
        <v>-50</v>
      </c>
      <c r="M730" s="1">
        <f t="shared" si="57"/>
        <v>10642.3</v>
      </c>
    </row>
    <row r="731" spans="1:13" x14ac:dyDescent="0.25">
      <c r="A731" s="6">
        <v>44616</v>
      </c>
      <c r="B731" t="s">
        <v>168</v>
      </c>
      <c r="C731" s="5" t="s">
        <v>2</v>
      </c>
      <c r="D731" s="5" t="s">
        <v>30</v>
      </c>
      <c r="E731" s="5" t="s">
        <v>3</v>
      </c>
      <c r="F731" s="5" t="s">
        <v>1</v>
      </c>
      <c r="G731" s="3">
        <f t="shared" si="56"/>
        <v>1.4925373134328358E-2</v>
      </c>
      <c r="H731" s="5" t="s">
        <v>224</v>
      </c>
      <c r="I731" s="1">
        <v>20</v>
      </c>
      <c r="J731" s="4">
        <v>67</v>
      </c>
      <c r="K731" s="1">
        <v>0</v>
      </c>
      <c r="L731" s="1">
        <f t="shared" si="55"/>
        <v>-20</v>
      </c>
      <c r="M731" s="1">
        <f t="shared" si="57"/>
        <v>10622.3</v>
      </c>
    </row>
    <row r="732" spans="1:13" x14ac:dyDescent="0.25">
      <c r="A732" s="6">
        <v>44616</v>
      </c>
      <c r="B732" t="s">
        <v>134</v>
      </c>
      <c r="C732" s="5" t="s">
        <v>2</v>
      </c>
      <c r="D732" s="5" t="s">
        <v>30</v>
      </c>
      <c r="E732" s="5" t="s">
        <v>27</v>
      </c>
      <c r="F732" s="5" t="s">
        <v>1</v>
      </c>
      <c r="G732" s="3">
        <f t="shared" si="56"/>
        <v>1.3157894736842105E-2</v>
      </c>
      <c r="H732" s="5" t="s">
        <v>51</v>
      </c>
      <c r="I732" s="1">
        <v>20</v>
      </c>
      <c r="J732" s="4">
        <v>76</v>
      </c>
      <c r="K732" s="1">
        <v>0</v>
      </c>
      <c r="L732" s="1">
        <f t="shared" si="55"/>
        <v>-20</v>
      </c>
      <c r="M732" s="1">
        <f t="shared" si="57"/>
        <v>10602.3</v>
      </c>
    </row>
    <row r="733" spans="1:13" x14ac:dyDescent="0.25">
      <c r="A733" s="6">
        <v>44616</v>
      </c>
      <c r="B733" t="s">
        <v>201</v>
      </c>
      <c r="C733" s="5" t="s">
        <v>2</v>
      </c>
      <c r="D733" s="5" t="s">
        <v>30</v>
      </c>
      <c r="E733" s="5" t="s">
        <v>27</v>
      </c>
      <c r="F733" s="5" t="s">
        <v>1</v>
      </c>
      <c r="G733" s="3">
        <f t="shared" si="56"/>
        <v>1.0416666666666666E-2</v>
      </c>
      <c r="H733" s="5" t="s">
        <v>40</v>
      </c>
      <c r="I733" s="1">
        <v>20</v>
      </c>
      <c r="J733" s="4">
        <v>96</v>
      </c>
      <c r="K733" s="1">
        <v>0</v>
      </c>
      <c r="L733" s="1">
        <f t="shared" si="55"/>
        <v>-20</v>
      </c>
      <c r="M733" s="1">
        <f t="shared" si="57"/>
        <v>10582.3</v>
      </c>
    </row>
    <row r="734" spans="1:13" x14ac:dyDescent="0.25">
      <c r="A734" s="6">
        <v>44616</v>
      </c>
      <c r="B734" t="s">
        <v>357</v>
      </c>
      <c r="C734" s="5" t="s">
        <v>2</v>
      </c>
      <c r="D734" s="5" t="s">
        <v>30</v>
      </c>
      <c r="E734" s="5" t="s">
        <v>381</v>
      </c>
      <c r="F734" s="5" t="s">
        <v>1</v>
      </c>
      <c r="G734" s="3">
        <f>1/J734</f>
        <v>7.9365079365079361E-3</v>
      </c>
      <c r="H734" s="5" t="s">
        <v>40</v>
      </c>
      <c r="I734" s="1">
        <v>20</v>
      </c>
      <c r="J734" s="4">
        <v>126</v>
      </c>
      <c r="K734" s="1">
        <v>0</v>
      </c>
      <c r="L734" s="1">
        <f t="shared" si="55"/>
        <v>-20</v>
      </c>
      <c r="M734" s="1">
        <f t="shared" si="57"/>
        <v>10562.3</v>
      </c>
    </row>
    <row r="735" spans="1:13" x14ac:dyDescent="0.25">
      <c r="A735" s="6">
        <v>44616</v>
      </c>
      <c r="B735" t="s">
        <v>417</v>
      </c>
      <c r="C735" s="5" t="s">
        <v>2</v>
      </c>
      <c r="D735" s="5" t="s">
        <v>30</v>
      </c>
      <c r="E735" s="5" t="s">
        <v>381</v>
      </c>
      <c r="F735" s="5" t="s">
        <v>1</v>
      </c>
      <c r="G735" s="3">
        <f t="shared" si="56"/>
        <v>5.681818181818182E-3</v>
      </c>
      <c r="H735" s="5" t="s">
        <v>40</v>
      </c>
      <c r="I735" s="1">
        <v>20</v>
      </c>
      <c r="J735" s="4">
        <v>176</v>
      </c>
      <c r="K735" s="1">
        <v>0</v>
      </c>
      <c r="L735" s="1">
        <f t="shared" si="55"/>
        <v>-20</v>
      </c>
      <c r="M735" s="1">
        <f t="shared" si="57"/>
        <v>10542.3</v>
      </c>
    </row>
    <row r="736" spans="1:13" x14ac:dyDescent="0.25">
      <c r="A736" s="6">
        <v>44623</v>
      </c>
      <c r="B736" t="s">
        <v>218</v>
      </c>
      <c r="C736" s="5" t="s">
        <v>2</v>
      </c>
      <c r="D736" s="5" t="s">
        <v>44</v>
      </c>
      <c r="E736" s="5" t="s">
        <v>3</v>
      </c>
      <c r="F736" s="5" t="s">
        <v>1</v>
      </c>
      <c r="G736" s="3">
        <f t="shared" si="56"/>
        <v>2.1739130434782608E-2</v>
      </c>
      <c r="H736" s="5" t="s">
        <v>165</v>
      </c>
      <c r="I736" s="1">
        <v>40</v>
      </c>
      <c r="J736" s="4">
        <v>46</v>
      </c>
      <c r="K736" s="1">
        <v>0</v>
      </c>
      <c r="L736" s="1">
        <f t="shared" si="55"/>
        <v>-40</v>
      </c>
      <c r="M736" s="1">
        <f t="shared" si="57"/>
        <v>10502.3</v>
      </c>
    </row>
    <row r="737" spans="1:13" x14ac:dyDescent="0.25">
      <c r="A737" s="6">
        <v>44623</v>
      </c>
      <c r="B737" t="s">
        <v>286</v>
      </c>
      <c r="C737" s="5" t="s">
        <v>2</v>
      </c>
      <c r="D737" s="5" t="s">
        <v>44</v>
      </c>
      <c r="E737" s="5" t="s">
        <v>3</v>
      </c>
      <c r="F737" s="5" t="s">
        <v>1</v>
      </c>
      <c r="G737" s="3">
        <f t="shared" si="56"/>
        <v>1.9607843137254902E-2</v>
      </c>
      <c r="H737" s="5" t="s">
        <v>96</v>
      </c>
      <c r="I737" s="1">
        <v>40</v>
      </c>
      <c r="J737" s="4">
        <v>51</v>
      </c>
      <c r="K737" s="1">
        <v>0</v>
      </c>
      <c r="L737" s="1">
        <f t="shared" si="55"/>
        <v>-40</v>
      </c>
      <c r="M737" s="1">
        <f t="shared" si="57"/>
        <v>10462.299999999999</v>
      </c>
    </row>
    <row r="738" spans="1:13" x14ac:dyDescent="0.25">
      <c r="A738" s="6">
        <v>44623</v>
      </c>
      <c r="B738" t="s">
        <v>216</v>
      </c>
      <c r="C738" s="5" t="s">
        <v>2</v>
      </c>
      <c r="D738" s="5" t="s">
        <v>44</v>
      </c>
      <c r="E738" s="5" t="s">
        <v>381</v>
      </c>
      <c r="F738" s="5" t="s">
        <v>1</v>
      </c>
      <c r="G738" s="3">
        <f t="shared" si="56"/>
        <v>1.9607843137254902E-2</v>
      </c>
      <c r="H738" s="5" t="s">
        <v>45</v>
      </c>
      <c r="I738" s="1">
        <v>40</v>
      </c>
      <c r="J738" s="4">
        <v>51</v>
      </c>
      <c r="K738" s="1">
        <v>0</v>
      </c>
      <c r="L738" s="1">
        <f t="shared" si="55"/>
        <v>-40</v>
      </c>
      <c r="M738" s="1">
        <f t="shared" si="57"/>
        <v>10422.299999999999</v>
      </c>
    </row>
    <row r="739" spans="1:13" x14ac:dyDescent="0.25">
      <c r="A739" s="6">
        <v>44623</v>
      </c>
      <c r="B739" t="s">
        <v>129</v>
      </c>
      <c r="C739" s="5" t="s">
        <v>2</v>
      </c>
      <c r="D739" s="5" t="s">
        <v>44</v>
      </c>
      <c r="E739" s="5" t="s">
        <v>400</v>
      </c>
      <c r="F739" s="5" t="s">
        <v>1</v>
      </c>
      <c r="G739" s="3">
        <f t="shared" si="56"/>
        <v>1.7857142857142856E-2</v>
      </c>
      <c r="H739" s="5" t="s">
        <v>86</v>
      </c>
      <c r="I739" s="1">
        <v>30</v>
      </c>
      <c r="J739" s="4">
        <v>56</v>
      </c>
      <c r="K739" s="1">
        <v>221.25</v>
      </c>
      <c r="L739" s="1">
        <f t="shared" si="55"/>
        <v>191.25</v>
      </c>
      <c r="M739" s="1">
        <f t="shared" si="57"/>
        <v>10613.55</v>
      </c>
    </row>
    <row r="740" spans="1:13" x14ac:dyDescent="0.25">
      <c r="A740" s="6">
        <v>44623</v>
      </c>
      <c r="B740" t="s">
        <v>418</v>
      </c>
      <c r="C740" s="5" t="s">
        <v>2</v>
      </c>
      <c r="D740" s="5" t="s">
        <v>44</v>
      </c>
      <c r="E740" s="5" t="s">
        <v>3</v>
      </c>
      <c r="F740" s="5" t="s">
        <v>1</v>
      </c>
      <c r="G740" s="3">
        <f t="shared" si="56"/>
        <v>1.2345679012345678E-2</v>
      </c>
      <c r="H740" s="5" t="s">
        <v>187</v>
      </c>
      <c r="I740" s="1">
        <v>20</v>
      </c>
      <c r="J740" s="4">
        <v>81</v>
      </c>
      <c r="K740" s="1">
        <v>0</v>
      </c>
      <c r="L740" s="1">
        <f t="shared" si="55"/>
        <v>-20</v>
      </c>
      <c r="M740" s="1">
        <f t="shared" si="57"/>
        <v>10593.55</v>
      </c>
    </row>
    <row r="741" spans="1:13" x14ac:dyDescent="0.25">
      <c r="A741" s="6">
        <v>44623</v>
      </c>
      <c r="B741" t="s">
        <v>316</v>
      </c>
      <c r="C741" s="5" t="s">
        <v>2</v>
      </c>
      <c r="D741" s="5" t="s">
        <v>211</v>
      </c>
      <c r="E741" s="5" t="s">
        <v>381</v>
      </c>
      <c r="F741" s="5" t="s">
        <v>1</v>
      </c>
      <c r="G741" s="3">
        <f t="shared" si="56"/>
        <v>3.2258064516129031E-2</v>
      </c>
      <c r="H741" s="5" t="s">
        <v>244</v>
      </c>
      <c r="I741" s="1">
        <v>50</v>
      </c>
      <c r="J741" s="4">
        <v>31</v>
      </c>
      <c r="K741" s="1">
        <v>0</v>
      </c>
      <c r="L741" s="1">
        <f t="shared" si="55"/>
        <v>-50</v>
      </c>
      <c r="M741" s="1">
        <f t="shared" si="57"/>
        <v>10543.55</v>
      </c>
    </row>
    <row r="742" spans="1:13" x14ac:dyDescent="0.25">
      <c r="A742" s="6">
        <v>44623</v>
      </c>
      <c r="B742" t="s">
        <v>382</v>
      </c>
      <c r="C742" s="5" t="s">
        <v>2</v>
      </c>
      <c r="D742" s="5" t="s">
        <v>211</v>
      </c>
      <c r="E742" s="5" t="s">
        <v>381</v>
      </c>
      <c r="F742" s="5" t="s">
        <v>1</v>
      </c>
      <c r="G742" s="3">
        <f t="shared" si="56"/>
        <v>2.4390243902439025E-2</v>
      </c>
      <c r="H742" s="5" t="s">
        <v>244</v>
      </c>
      <c r="I742" s="1">
        <v>50</v>
      </c>
      <c r="J742" s="4">
        <v>41</v>
      </c>
      <c r="K742" s="1">
        <v>0</v>
      </c>
      <c r="L742" s="1">
        <f t="shared" si="55"/>
        <v>-50</v>
      </c>
      <c r="M742" s="1">
        <f t="shared" si="57"/>
        <v>10493.55</v>
      </c>
    </row>
    <row r="743" spans="1:13" x14ac:dyDescent="0.25">
      <c r="A743" s="6">
        <v>44623</v>
      </c>
      <c r="B743" t="s">
        <v>419</v>
      </c>
      <c r="C743" s="5" t="s">
        <v>2</v>
      </c>
      <c r="D743" s="5" t="s">
        <v>211</v>
      </c>
      <c r="E743" s="5" t="s">
        <v>3</v>
      </c>
      <c r="F743" s="5" t="s">
        <v>1</v>
      </c>
      <c r="G743" s="3">
        <f t="shared" si="56"/>
        <v>1.9607843137254902E-2</v>
      </c>
      <c r="H743" s="5" t="s">
        <v>51</v>
      </c>
      <c r="I743" s="1">
        <v>30</v>
      </c>
      <c r="J743" s="4">
        <v>51</v>
      </c>
      <c r="K743" s="1">
        <v>0</v>
      </c>
      <c r="L743" s="1">
        <f t="shared" si="55"/>
        <v>-30</v>
      </c>
      <c r="M743" s="1">
        <f t="shared" si="57"/>
        <v>10463.549999999999</v>
      </c>
    </row>
    <row r="744" spans="1:13" x14ac:dyDescent="0.25">
      <c r="A744" s="6">
        <v>44623</v>
      </c>
      <c r="B744" t="s">
        <v>420</v>
      </c>
      <c r="C744" s="5" t="s">
        <v>2</v>
      </c>
      <c r="D744" s="5" t="s">
        <v>211</v>
      </c>
      <c r="E744" s="5" t="s">
        <v>219</v>
      </c>
      <c r="F744" s="5" t="s">
        <v>1</v>
      </c>
      <c r="G744" s="3">
        <f t="shared" si="56"/>
        <v>1.2345679012345678E-2</v>
      </c>
      <c r="H744" s="5" t="s">
        <v>32</v>
      </c>
      <c r="I744" s="1">
        <v>20</v>
      </c>
      <c r="J744" s="4">
        <v>81</v>
      </c>
      <c r="K744" s="1">
        <v>170</v>
      </c>
      <c r="L744" s="1">
        <f t="shared" si="55"/>
        <v>150</v>
      </c>
      <c r="M744" s="1">
        <f t="shared" si="57"/>
        <v>10613.55</v>
      </c>
    </row>
    <row r="745" spans="1:13" x14ac:dyDescent="0.25">
      <c r="A745" s="6">
        <v>44630</v>
      </c>
      <c r="B745" t="s">
        <v>341</v>
      </c>
      <c r="C745" s="5" t="s">
        <v>2</v>
      </c>
      <c r="D745" s="5" t="s">
        <v>69</v>
      </c>
      <c r="E745" s="5" t="s">
        <v>22</v>
      </c>
      <c r="F745" s="5" t="s">
        <v>1</v>
      </c>
      <c r="G745" s="3">
        <f t="shared" si="56"/>
        <v>3.8461538461538464E-2</v>
      </c>
      <c r="H745" s="5" t="s">
        <v>40</v>
      </c>
      <c r="I745" s="1">
        <v>50</v>
      </c>
      <c r="J745" s="4">
        <v>26</v>
      </c>
      <c r="K745" s="1">
        <v>0</v>
      </c>
      <c r="L745" s="1">
        <f t="shared" ref="L745:L808" si="58">K745-I745</f>
        <v>-50</v>
      </c>
      <c r="M745" s="1">
        <f t="shared" si="57"/>
        <v>10563.55</v>
      </c>
    </row>
    <row r="746" spans="1:13" x14ac:dyDescent="0.25">
      <c r="A746" s="6">
        <v>44630</v>
      </c>
      <c r="B746" t="s">
        <v>306</v>
      </c>
      <c r="C746" s="5" t="s">
        <v>2</v>
      </c>
      <c r="D746" s="5" t="s">
        <v>69</v>
      </c>
      <c r="E746" s="5" t="s">
        <v>22</v>
      </c>
      <c r="F746" s="5" t="s">
        <v>1</v>
      </c>
      <c r="G746" s="3">
        <f t="shared" si="56"/>
        <v>2.9411764705882353E-2</v>
      </c>
      <c r="H746" s="5" t="s">
        <v>187</v>
      </c>
      <c r="I746" s="1">
        <v>40</v>
      </c>
      <c r="J746" s="4">
        <v>34</v>
      </c>
      <c r="K746" s="1">
        <v>0</v>
      </c>
      <c r="L746" s="1">
        <f t="shared" si="58"/>
        <v>-40</v>
      </c>
      <c r="M746" s="1">
        <f t="shared" si="57"/>
        <v>10523.55</v>
      </c>
    </row>
    <row r="747" spans="1:13" x14ac:dyDescent="0.25">
      <c r="A747" s="6">
        <v>44630</v>
      </c>
      <c r="B747" t="s">
        <v>416</v>
      </c>
      <c r="C747" s="5" t="s">
        <v>2</v>
      </c>
      <c r="D747" s="5" t="s">
        <v>69</v>
      </c>
      <c r="E747" s="5" t="s">
        <v>3</v>
      </c>
      <c r="F747" s="5" t="s">
        <v>1</v>
      </c>
      <c r="G747" s="3">
        <f t="shared" si="56"/>
        <v>1.7857142857142856E-2</v>
      </c>
      <c r="H747" s="5" t="s">
        <v>40</v>
      </c>
      <c r="I747" s="1">
        <v>40</v>
      </c>
      <c r="J747" s="4">
        <v>56</v>
      </c>
      <c r="K747" s="1">
        <v>0</v>
      </c>
      <c r="L747" s="1">
        <f t="shared" si="58"/>
        <v>-40</v>
      </c>
      <c r="M747" s="1">
        <f t="shared" si="57"/>
        <v>10483.549999999999</v>
      </c>
    </row>
    <row r="748" spans="1:13" x14ac:dyDescent="0.25">
      <c r="A748" s="6">
        <v>44630</v>
      </c>
      <c r="B748" t="s">
        <v>28</v>
      </c>
      <c r="C748" s="5" t="s">
        <v>2</v>
      </c>
      <c r="D748" s="5" t="s">
        <v>69</v>
      </c>
      <c r="E748" s="5" t="s">
        <v>3</v>
      </c>
      <c r="F748" s="5" t="s">
        <v>1</v>
      </c>
      <c r="G748" s="3">
        <f t="shared" si="56"/>
        <v>7.9365079365079361E-3</v>
      </c>
      <c r="H748" s="5" t="s">
        <v>45</v>
      </c>
      <c r="I748" s="1">
        <v>20</v>
      </c>
      <c r="J748" s="4">
        <v>126</v>
      </c>
      <c r="K748" s="1">
        <v>0</v>
      </c>
      <c r="L748" s="1">
        <f t="shared" si="58"/>
        <v>-20</v>
      </c>
      <c r="M748" s="1">
        <f t="shared" si="57"/>
        <v>10463.549999999999</v>
      </c>
    </row>
    <row r="749" spans="1:13" x14ac:dyDescent="0.25">
      <c r="A749" s="6">
        <v>44630</v>
      </c>
      <c r="B749" t="s">
        <v>218</v>
      </c>
      <c r="C749" s="5" t="s">
        <v>2</v>
      </c>
      <c r="D749" s="5" t="s">
        <v>69</v>
      </c>
      <c r="E749" s="5" t="s">
        <v>17</v>
      </c>
      <c r="F749" s="5" t="s">
        <v>1</v>
      </c>
      <c r="G749" s="3">
        <f t="shared" si="56"/>
        <v>7.9365079365079361E-3</v>
      </c>
      <c r="H749" s="5" t="s">
        <v>187</v>
      </c>
      <c r="I749" s="1">
        <v>20</v>
      </c>
      <c r="J749" s="4">
        <v>126</v>
      </c>
      <c r="K749" s="1">
        <v>0</v>
      </c>
      <c r="L749" s="1">
        <f t="shared" si="58"/>
        <v>-20</v>
      </c>
      <c r="M749" s="1">
        <f t="shared" si="57"/>
        <v>10443.549999999999</v>
      </c>
    </row>
    <row r="750" spans="1:13" x14ac:dyDescent="0.25">
      <c r="A750" s="6">
        <v>44630</v>
      </c>
      <c r="B750" t="s">
        <v>262</v>
      </c>
      <c r="C750" s="5" t="s">
        <v>2</v>
      </c>
      <c r="D750" s="5" t="s">
        <v>69</v>
      </c>
      <c r="E750" s="5" t="s">
        <v>3</v>
      </c>
      <c r="F750" s="5" t="s">
        <v>1</v>
      </c>
      <c r="G750" s="3">
        <f t="shared" si="56"/>
        <v>7.9365079365079361E-3</v>
      </c>
      <c r="H750" s="5" t="s">
        <v>196</v>
      </c>
      <c r="I750" s="1">
        <v>10</v>
      </c>
      <c r="J750" s="4">
        <v>126</v>
      </c>
      <c r="K750" s="1">
        <v>0</v>
      </c>
      <c r="L750" s="1">
        <f t="shared" si="58"/>
        <v>-10</v>
      </c>
      <c r="M750" s="1">
        <f t="shared" si="57"/>
        <v>10433.549999999999</v>
      </c>
    </row>
    <row r="751" spans="1:13" x14ac:dyDescent="0.25">
      <c r="A751" s="6">
        <v>44630</v>
      </c>
      <c r="B751" t="s">
        <v>146</v>
      </c>
      <c r="C751" s="5" t="s">
        <v>2</v>
      </c>
      <c r="D751" s="5" t="s">
        <v>69</v>
      </c>
      <c r="E751" s="5" t="s">
        <v>17</v>
      </c>
      <c r="F751" s="5" t="s">
        <v>1</v>
      </c>
      <c r="G751" s="3">
        <f t="shared" si="56"/>
        <v>3.9840637450199202E-3</v>
      </c>
      <c r="H751" s="5" t="s">
        <v>40</v>
      </c>
      <c r="I751" s="1">
        <v>10</v>
      </c>
      <c r="J751" s="4">
        <v>251</v>
      </c>
      <c r="K751" s="1">
        <v>0</v>
      </c>
      <c r="L751" s="1">
        <f t="shared" si="58"/>
        <v>-10</v>
      </c>
      <c r="M751" s="1">
        <f t="shared" si="57"/>
        <v>10423.549999999999</v>
      </c>
    </row>
    <row r="752" spans="1:13" x14ac:dyDescent="0.25">
      <c r="A752" s="6">
        <v>44630</v>
      </c>
      <c r="B752" t="s">
        <v>98</v>
      </c>
      <c r="C752" s="5" t="s">
        <v>2</v>
      </c>
      <c r="D752" s="5" t="s">
        <v>69</v>
      </c>
      <c r="E752" s="5" t="s">
        <v>19</v>
      </c>
      <c r="F752" s="5" t="s">
        <v>1</v>
      </c>
      <c r="G752" s="3">
        <f t="shared" si="56"/>
        <v>3.9840637450199202E-3</v>
      </c>
      <c r="H752" s="5" t="s">
        <v>188</v>
      </c>
      <c r="I752" s="1">
        <v>10</v>
      </c>
      <c r="J752" s="4">
        <v>251</v>
      </c>
      <c r="K752" s="1">
        <v>0</v>
      </c>
      <c r="L752" s="1">
        <f t="shared" si="58"/>
        <v>-10</v>
      </c>
      <c r="M752" s="1">
        <f t="shared" si="57"/>
        <v>10413.549999999999</v>
      </c>
    </row>
    <row r="753" spans="1:13" x14ac:dyDescent="0.25">
      <c r="A753" s="6">
        <v>44637</v>
      </c>
      <c r="B753" t="s">
        <v>216</v>
      </c>
      <c r="C753" s="5" t="s">
        <v>2</v>
      </c>
      <c r="D753" s="5" t="s">
        <v>38</v>
      </c>
      <c r="E753" s="5" t="s">
        <v>23</v>
      </c>
      <c r="F753" s="5" t="s">
        <v>1</v>
      </c>
      <c r="G753" s="3">
        <f t="shared" si="56"/>
        <v>2.4390243902439025E-2</v>
      </c>
      <c r="H753" s="5" t="s">
        <v>40</v>
      </c>
      <c r="I753" s="1">
        <v>50</v>
      </c>
      <c r="J753" s="4">
        <v>41</v>
      </c>
      <c r="K753" s="1">
        <v>0</v>
      </c>
      <c r="L753" s="1">
        <f t="shared" si="58"/>
        <v>-50</v>
      </c>
      <c r="M753" s="1">
        <f t="shared" si="57"/>
        <v>10363.549999999999</v>
      </c>
    </row>
    <row r="754" spans="1:13" x14ac:dyDescent="0.25">
      <c r="A754" s="6">
        <v>44637</v>
      </c>
      <c r="B754" t="s">
        <v>180</v>
      </c>
      <c r="C754" s="5" t="s">
        <v>2</v>
      </c>
      <c r="D754" s="5" t="s">
        <v>38</v>
      </c>
      <c r="E754" s="5" t="s">
        <v>3</v>
      </c>
      <c r="F754" s="5" t="s">
        <v>1</v>
      </c>
      <c r="G754" s="3">
        <f t="shared" si="56"/>
        <v>1.6393442622950821E-2</v>
      </c>
      <c r="H754" s="5" t="s">
        <v>40</v>
      </c>
      <c r="I754" s="1">
        <v>30</v>
      </c>
      <c r="J754" s="4">
        <v>61</v>
      </c>
      <c r="K754" s="1">
        <v>0</v>
      </c>
      <c r="L754" s="1">
        <f t="shared" si="58"/>
        <v>-30</v>
      </c>
      <c r="M754" s="1">
        <f t="shared" si="57"/>
        <v>10333.549999999999</v>
      </c>
    </row>
    <row r="755" spans="1:13" x14ac:dyDescent="0.25">
      <c r="A755" s="6">
        <v>44637</v>
      </c>
      <c r="B755" t="s">
        <v>37</v>
      </c>
      <c r="C755" s="5" t="s">
        <v>2</v>
      </c>
      <c r="D755" s="5" t="s">
        <v>38</v>
      </c>
      <c r="E755" s="5" t="s">
        <v>19</v>
      </c>
      <c r="F755" s="5" t="s">
        <v>1</v>
      </c>
      <c r="G755" s="3">
        <f t="shared" si="56"/>
        <v>1.4925373134328358E-2</v>
      </c>
      <c r="H755" s="5" t="s">
        <v>138</v>
      </c>
      <c r="I755" s="1">
        <v>30</v>
      </c>
      <c r="J755" s="4">
        <v>67</v>
      </c>
      <c r="K755" s="1">
        <v>85.2</v>
      </c>
      <c r="L755" s="1">
        <f t="shared" si="58"/>
        <v>55.2</v>
      </c>
      <c r="M755" s="1">
        <f t="shared" si="57"/>
        <v>10388.75</v>
      </c>
    </row>
    <row r="756" spans="1:13" x14ac:dyDescent="0.25">
      <c r="A756" s="6">
        <v>44637</v>
      </c>
      <c r="B756" t="s">
        <v>122</v>
      </c>
      <c r="C756" s="5" t="s">
        <v>2</v>
      </c>
      <c r="D756" s="5" t="s">
        <v>38</v>
      </c>
      <c r="E756" s="5" t="s">
        <v>18</v>
      </c>
      <c r="F756" s="5" t="s">
        <v>1</v>
      </c>
      <c r="G756" s="3">
        <f t="shared" si="56"/>
        <v>1.4084507042253521E-2</v>
      </c>
      <c r="H756" s="5" t="s">
        <v>67</v>
      </c>
      <c r="I756" s="1">
        <v>30</v>
      </c>
      <c r="J756" s="4">
        <v>71</v>
      </c>
      <c r="K756" s="1">
        <v>0</v>
      </c>
      <c r="L756" s="1">
        <f t="shared" si="58"/>
        <v>-30</v>
      </c>
      <c r="M756" s="1">
        <f t="shared" si="57"/>
        <v>10358.75</v>
      </c>
    </row>
    <row r="757" spans="1:13" x14ac:dyDescent="0.25">
      <c r="A757" s="6">
        <v>44637</v>
      </c>
      <c r="B757" t="s">
        <v>349</v>
      </c>
      <c r="C757" s="5" t="s">
        <v>2</v>
      </c>
      <c r="D757" s="5" t="s">
        <v>38</v>
      </c>
      <c r="E757" s="5" t="s">
        <v>23</v>
      </c>
      <c r="F757" s="5" t="s">
        <v>1</v>
      </c>
      <c r="G757" s="3">
        <f t="shared" si="56"/>
        <v>1.2345679012345678E-2</v>
      </c>
      <c r="H757" s="5" t="s">
        <v>164</v>
      </c>
      <c r="I757" s="1">
        <v>30</v>
      </c>
      <c r="J757" s="4">
        <v>81</v>
      </c>
      <c r="K757" s="1">
        <v>0</v>
      </c>
      <c r="L757" s="1">
        <f t="shared" si="58"/>
        <v>-30</v>
      </c>
      <c r="M757" s="1">
        <f t="shared" si="57"/>
        <v>10328.75</v>
      </c>
    </row>
    <row r="758" spans="1:13" x14ac:dyDescent="0.25">
      <c r="A758" s="6">
        <v>44637</v>
      </c>
      <c r="B758" t="s">
        <v>375</v>
      </c>
      <c r="C758" s="5" t="s">
        <v>2</v>
      </c>
      <c r="D758" s="5" t="s">
        <v>38</v>
      </c>
      <c r="E758" s="5" t="s">
        <v>3</v>
      </c>
      <c r="F758" s="5" t="s">
        <v>1</v>
      </c>
      <c r="G758" s="3">
        <f t="shared" si="56"/>
        <v>4.4247787610619468E-3</v>
      </c>
      <c r="H758" s="5" t="s">
        <v>208</v>
      </c>
      <c r="I758" s="1">
        <v>20</v>
      </c>
      <c r="J758" s="4">
        <v>226</v>
      </c>
      <c r="K758" s="1">
        <v>0</v>
      </c>
      <c r="L758" s="1">
        <f t="shared" si="58"/>
        <v>-20</v>
      </c>
      <c r="M758" s="1">
        <f t="shared" si="57"/>
        <v>10308.75</v>
      </c>
    </row>
    <row r="759" spans="1:13" x14ac:dyDescent="0.25">
      <c r="A759" s="6">
        <v>44643</v>
      </c>
      <c r="B759" t="s">
        <v>110</v>
      </c>
      <c r="C759" s="5" t="s">
        <v>2</v>
      </c>
      <c r="D759" s="5" t="s">
        <v>48</v>
      </c>
      <c r="E759" s="5" t="s">
        <v>19</v>
      </c>
      <c r="F759" s="5" t="s">
        <v>1</v>
      </c>
      <c r="G759" s="3">
        <f t="shared" si="56"/>
        <v>2.4390243902439025E-2</v>
      </c>
      <c r="H759" s="5" t="s">
        <v>221</v>
      </c>
      <c r="I759" s="1">
        <v>40</v>
      </c>
      <c r="J759" s="4">
        <v>41</v>
      </c>
      <c r="K759" s="1">
        <v>0</v>
      </c>
      <c r="L759" s="1">
        <f t="shared" si="58"/>
        <v>-40</v>
      </c>
      <c r="M759" s="1">
        <f t="shared" si="57"/>
        <v>10268.75</v>
      </c>
    </row>
    <row r="760" spans="1:13" x14ac:dyDescent="0.25">
      <c r="A760" s="6">
        <v>44643</v>
      </c>
      <c r="B760" t="s">
        <v>277</v>
      </c>
      <c r="C760" s="5" t="s">
        <v>2</v>
      </c>
      <c r="D760" s="5" t="s">
        <v>48</v>
      </c>
      <c r="E760" s="5" t="s">
        <v>3</v>
      </c>
      <c r="F760" s="5" t="s">
        <v>1</v>
      </c>
      <c r="G760" s="3">
        <f t="shared" si="56"/>
        <v>1.4084507042253521E-2</v>
      </c>
      <c r="H760" s="5" t="s">
        <v>86</v>
      </c>
      <c r="I760" s="1">
        <v>20</v>
      </c>
      <c r="J760" s="4">
        <v>71</v>
      </c>
      <c r="K760" s="1">
        <v>185</v>
      </c>
      <c r="L760" s="1">
        <f t="shared" si="58"/>
        <v>165</v>
      </c>
      <c r="M760" s="1">
        <f t="shared" si="57"/>
        <v>10433.75</v>
      </c>
    </row>
    <row r="761" spans="1:13" x14ac:dyDescent="0.25">
      <c r="A761" s="6">
        <v>44643</v>
      </c>
      <c r="B761" t="s">
        <v>218</v>
      </c>
      <c r="C761" s="5" t="s">
        <v>2</v>
      </c>
      <c r="D761" s="5" t="s">
        <v>48</v>
      </c>
      <c r="E761" s="5" t="s">
        <v>3</v>
      </c>
      <c r="F761" s="5" t="s">
        <v>1</v>
      </c>
      <c r="G761" s="3">
        <f t="shared" si="56"/>
        <v>1.098901098901099E-2</v>
      </c>
      <c r="H761" s="5" t="s">
        <v>221</v>
      </c>
      <c r="I761" s="1">
        <v>20</v>
      </c>
      <c r="J761" s="4">
        <v>91</v>
      </c>
      <c r="K761" s="1">
        <v>0</v>
      </c>
      <c r="L761" s="1">
        <f t="shared" si="58"/>
        <v>-20</v>
      </c>
      <c r="M761" s="1">
        <f t="shared" si="57"/>
        <v>10413.75</v>
      </c>
    </row>
    <row r="762" spans="1:13" x14ac:dyDescent="0.25">
      <c r="A762" s="6">
        <v>44644</v>
      </c>
      <c r="B762" t="s">
        <v>313</v>
      </c>
      <c r="C762" s="5" t="s">
        <v>2</v>
      </c>
      <c r="D762" s="5" t="s">
        <v>315</v>
      </c>
      <c r="E762" s="5" t="s">
        <v>292</v>
      </c>
      <c r="F762" s="5" t="s">
        <v>1</v>
      </c>
      <c r="G762" s="3">
        <f t="shared" si="56"/>
        <v>3.5714285714285712E-2</v>
      </c>
      <c r="H762" s="5" t="s">
        <v>163</v>
      </c>
      <c r="I762" s="1">
        <v>50</v>
      </c>
      <c r="J762" s="4">
        <v>28</v>
      </c>
      <c r="K762" s="1">
        <v>0</v>
      </c>
      <c r="L762" s="1">
        <f t="shared" si="58"/>
        <v>-50</v>
      </c>
      <c r="M762" s="1">
        <f t="shared" si="57"/>
        <v>10363.75</v>
      </c>
    </row>
    <row r="763" spans="1:13" x14ac:dyDescent="0.25">
      <c r="A763" s="6">
        <v>44644</v>
      </c>
      <c r="B763" t="s">
        <v>417</v>
      </c>
      <c r="C763" s="5" t="s">
        <v>2</v>
      </c>
      <c r="D763" s="5" t="s">
        <v>315</v>
      </c>
      <c r="E763" s="5" t="s">
        <v>18</v>
      </c>
      <c r="F763" s="5" t="s">
        <v>1</v>
      </c>
      <c r="G763" s="3">
        <f t="shared" si="56"/>
        <v>1.2345679012345678E-2</v>
      </c>
      <c r="H763" s="5" t="s">
        <v>187</v>
      </c>
      <c r="I763" s="1">
        <v>30</v>
      </c>
      <c r="J763" s="4">
        <v>81</v>
      </c>
      <c r="K763" s="1">
        <v>0</v>
      </c>
      <c r="L763" s="1">
        <f t="shared" si="58"/>
        <v>-30</v>
      </c>
      <c r="M763" s="1">
        <f t="shared" si="57"/>
        <v>10333.75</v>
      </c>
    </row>
    <row r="764" spans="1:13" x14ac:dyDescent="0.25">
      <c r="A764" s="6">
        <v>44644</v>
      </c>
      <c r="B764" t="s">
        <v>421</v>
      </c>
      <c r="C764" s="5" t="s">
        <v>2</v>
      </c>
      <c r="D764" s="5" t="s">
        <v>315</v>
      </c>
      <c r="E764" s="5" t="s">
        <v>3</v>
      </c>
      <c r="F764" s="5" t="s">
        <v>1</v>
      </c>
      <c r="G764" s="3">
        <f t="shared" si="56"/>
        <v>4.4247787610619468E-3</v>
      </c>
      <c r="H764" s="5" t="s">
        <v>40</v>
      </c>
      <c r="I764" s="1">
        <v>10</v>
      </c>
      <c r="J764" s="4">
        <v>226</v>
      </c>
      <c r="K764" s="1">
        <v>0</v>
      </c>
      <c r="L764" s="1">
        <f t="shared" si="58"/>
        <v>-10</v>
      </c>
      <c r="M764" s="1">
        <f t="shared" si="57"/>
        <v>10323.75</v>
      </c>
    </row>
    <row r="765" spans="1:13" x14ac:dyDescent="0.25">
      <c r="A765" s="6">
        <v>44651</v>
      </c>
      <c r="B765" t="s">
        <v>354</v>
      </c>
      <c r="C765" s="5" t="s">
        <v>2</v>
      </c>
      <c r="D765" s="5" t="s">
        <v>62</v>
      </c>
      <c r="E765" s="5" t="s">
        <v>23</v>
      </c>
      <c r="F765" s="5" t="s">
        <v>1</v>
      </c>
      <c r="G765" s="3">
        <f t="shared" si="56"/>
        <v>2.4390243902439025E-2</v>
      </c>
      <c r="H765" s="5" t="s">
        <v>97</v>
      </c>
      <c r="I765" s="1">
        <v>40</v>
      </c>
      <c r="J765" s="4">
        <v>41</v>
      </c>
      <c r="K765" s="1">
        <v>0</v>
      </c>
      <c r="L765" s="1">
        <f t="shared" si="58"/>
        <v>-40</v>
      </c>
      <c r="M765" s="1">
        <f t="shared" si="57"/>
        <v>10283.75</v>
      </c>
    </row>
    <row r="766" spans="1:13" x14ac:dyDescent="0.25">
      <c r="A766" s="6">
        <v>44651</v>
      </c>
      <c r="B766" t="s">
        <v>122</v>
      </c>
      <c r="C766" s="5" t="s">
        <v>2</v>
      </c>
      <c r="D766" s="5" t="s">
        <v>62</v>
      </c>
      <c r="E766" s="5" t="s">
        <v>22</v>
      </c>
      <c r="F766" s="5" t="s">
        <v>1</v>
      </c>
      <c r="G766" s="3">
        <f t="shared" si="56"/>
        <v>2.9411764705882353E-2</v>
      </c>
      <c r="H766" s="5" t="s">
        <v>104</v>
      </c>
      <c r="I766" s="1">
        <v>40</v>
      </c>
      <c r="J766" s="4">
        <v>34</v>
      </c>
      <c r="K766" s="1">
        <v>37</v>
      </c>
      <c r="L766" s="1">
        <f t="shared" si="58"/>
        <v>-3</v>
      </c>
      <c r="M766" s="1">
        <f t="shared" si="57"/>
        <v>10280.75</v>
      </c>
    </row>
    <row r="767" spans="1:13" x14ac:dyDescent="0.25">
      <c r="A767" s="6">
        <v>44651</v>
      </c>
      <c r="B767" t="s">
        <v>37</v>
      </c>
      <c r="C767" s="5" t="s">
        <v>2</v>
      </c>
      <c r="D767" s="5" t="s">
        <v>62</v>
      </c>
      <c r="E767" s="5" t="s">
        <v>282</v>
      </c>
      <c r="F767" s="5" t="s">
        <v>1</v>
      </c>
      <c r="G767" s="3">
        <f t="shared" si="56"/>
        <v>2.4390243902439025E-2</v>
      </c>
      <c r="H767" s="5" t="s">
        <v>125</v>
      </c>
      <c r="I767" s="1">
        <v>40</v>
      </c>
      <c r="J767" s="4">
        <v>41</v>
      </c>
      <c r="K767" s="1">
        <v>165</v>
      </c>
      <c r="L767" s="1">
        <f t="shared" si="58"/>
        <v>125</v>
      </c>
      <c r="M767" s="1">
        <f t="shared" si="57"/>
        <v>10405.75</v>
      </c>
    </row>
    <row r="768" spans="1:13" x14ac:dyDescent="0.25">
      <c r="A768" s="6">
        <v>44651</v>
      </c>
      <c r="B768" t="s">
        <v>287</v>
      </c>
      <c r="C768" s="5" t="s">
        <v>2</v>
      </c>
      <c r="D768" s="5" t="s">
        <v>62</v>
      </c>
      <c r="E768" s="5" t="s">
        <v>23</v>
      </c>
      <c r="F768" s="5" t="s">
        <v>1</v>
      </c>
      <c r="G768" s="3">
        <f t="shared" si="56"/>
        <v>6.6225165562913907E-3</v>
      </c>
      <c r="H768" s="5" t="s">
        <v>40</v>
      </c>
      <c r="I768" s="1">
        <v>20</v>
      </c>
      <c r="J768" s="4">
        <v>151</v>
      </c>
      <c r="K768" s="1">
        <v>0</v>
      </c>
      <c r="L768" s="1">
        <f t="shared" si="58"/>
        <v>-20</v>
      </c>
      <c r="M768" s="1">
        <f t="shared" si="57"/>
        <v>10385.75</v>
      </c>
    </row>
    <row r="769" spans="1:13" x14ac:dyDescent="0.25">
      <c r="A769" s="6">
        <v>44651</v>
      </c>
      <c r="B769" t="s">
        <v>397</v>
      </c>
      <c r="C769" s="5" t="s">
        <v>2</v>
      </c>
      <c r="D769" s="5" t="s">
        <v>62</v>
      </c>
      <c r="E769" s="5" t="s">
        <v>23</v>
      </c>
      <c r="F769" s="5" t="s">
        <v>1</v>
      </c>
      <c r="G769" s="3">
        <f t="shared" ref="G769:G832" si="59">1/J769</f>
        <v>7.9365079365079361E-3</v>
      </c>
      <c r="H769" s="5" t="s">
        <v>187</v>
      </c>
      <c r="I769" s="1">
        <v>15</v>
      </c>
      <c r="J769" s="4">
        <v>126</v>
      </c>
      <c r="K769" s="1">
        <v>0</v>
      </c>
      <c r="L769" s="1">
        <f t="shared" si="58"/>
        <v>-15</v>
      </c>
      <c r="M769" s="1">
        <f t="shared" si="57"/>
        <v>10370.75</v>
      </c>
    </row>
    <row r="770" spans="1:13" x14ac:dyDescent="0.25">
      <c r="A770" s="6">
        <v>44651</v>
      </c>
      <c r="B770" t="s">
        <v>259</v>
      </c>
      <c r="C770" s="5" t="s">
        <v>2</v>
      </c>
      <c r="D770" s="5" t="s">
        <v>62</v>
      </c>
      <c r="E770" s="5" t="s">
        <v>400</v>
      </c>
      <c r="F770" s="5" t="s">
        <v>1</v>
      </c>
      <c r="G770" s="3">
        <f t="shared" si="59"/>
        <v>6.6225165562913907E-3</v>
      </c>
      <c r="H770" s="5" t="s">
        <v>31</v>
      </c>
      <c r="I770" s="1">
        <v>15</v>
      </c>
      <c r="J770" s="4">
        <v>151</v>
      </c>
      <c r="K770" s="1">
        <v>0</v>
      </c>
      <c r="L770" s="1">
        <f t="shared" si="58"/>
        <v>-15</v>
      </c>
      <c r="M770" s="1">
        <f t="shared" si="57"/>
        <v>10355.75</v>
      </c>
    </row>
    <row r="771" spans="1:13" x14ac:dyDescent="0.25">
      <c r="A771" s="6">
        <v>44658</v>
      </c>
      <c r="B771" t="s">
        <v>355</v>
      </c>
      <c r="C771" s="5" t="s">
        <v>2</v>
      </c>
      <c r="D771" s="5" t="s">
        <v>56</v>
      </c>
      <c r="E771" s="5" t="s">
        <v>22</v>
      </c>
      <c r="F771" s="5" t="s">
        <v>1</v>
      </c>
      <c r="G771" s="3">
        <f t="shared" si="59"/>
        <v>4.7619047619047616E-2</v>
      </c>
      <c r="H771" s="5" t="s">
        <v>208</v>
      </c>
      <c r="I771" s="1">
        <v>50</v>
      </c>
      <c r="J771" s="4">
        <v>21</v>
      </c>
      <c r="K771" s="1">
        <v>0</v>
      </c>
      <c r="L771" s="1">
        <f t="shared" si="58"/>
        <v>-50</v>
      </c>
      <c r="M771" s="1">
        <f t="shared" si="57"/>
        <v>10305.75</v>
      </c>
    </row>
    <row r="772" spans="1:13" x14ac:dyDescent="0.25">
      <c r="A772" s="6">
        <v>44658</v>
      </c>
      <c r="B772" t="s">
        <v>422</v>
      </c>
      <c r="C772" s="5" t="s">
        <v>2</v>
      </c>
      <c r="D772" s="5" t="s">
        <v>56</v>
      </c>
      <c r="E772" s="5" t="s">
        <v>3</v>
      </c>
      <c r="F772" s="5" t="s">
        <v>1</v>
      </c>
      <c r="G772" s="3">
        <f t="shared" si="59"/>
        <v>1.7857142857142856E-2</v>
      </c>
      <c r="H772" s="5" t="s">
        <v>35</v>
      </c>
      <c r="I772" s="1">
        <v>40</v>
      </c>
      <c r="J772" s="4">
        <v>56</v>
      </c>
      <c r="K772" s="1">
        <v>0</v>
      </c>
      <c r="L772" s="1">
        <f t="shared" si="58"/>
        <v>-40</v>
      </c>
      <c r="M772" s="1">
        <f t="shared" ref="M772:M835" si="60">M771+L772</f>
        <v>10265.75</v>
      </c>
    </row>
    <row r="773" spans="1:13" x14ac:dyDescent="0.25">
      <c r="A773" s="6">
        <v>44658</v>
      </c>
      <c r="B773" t="s">
        <v>331</v>
      </c>
      <c r="C773" s="5" t="s">
        <v>2</v>
      </c>
      <c r="D773" s="5" t="s">
        <v>56</v>
      </c>
      <c r="E773" s="5" t="s">
        <v>18</v>
      </c>
      <c r="F773" s="5" t="s">
        <v>1</v>
      </c>
      <c r="G773" s="3">
        <f t="shared" si="59"/>
        <v>1.6393442622950821E-2</v>
      </c>
      <c r="H773" s="5" t="s">
        <v>77</v>
      </c>
      <c r="I773" s="1">
        <v>30</v>
      </c>
      <c r="J773" s="4">
        <v>61</v>
      </c>
      <c r="K773" s="1">
        <v>0</v>
      </c>
      <c r="L773" s="1">
        <f t="shared" si="58"/>
        <v>-30</v>
      </c>
      <c r="M773" s="1">
        <f t="shared" si="60"/>
        <v>10235.75</v>
      </c>
    </row>
    <row r="774" spans="1:13" x14ac:dyDescent="0.25">
      <c r="A774" s="6">
        <v>44658</v>
      </c>
      <c r="B774" t="s">
        <v>129</v>
      </c>
      <c r="C774" s="5" t="s">
        <v>2</v>
      </c>
      <c r="D774" s="5" t="s">
        <v>56</v>
      </c>
      <c r="E774" s="5" t="s">
        <v>3</v>
      </c>
      <c r="F774" s="5" t="s">
        <v>1</v>
      </c>
      <c r="G774" s="3">
        <f t="shared" si="59"/>
        <v>1.2345679012345678E-2</v>
      </c>
      <c r="H774" s="5" t="s">
        <v>195</v>
      </c>
      <c r="I774" s="1">
        <v>20</v>
      </c>
      <c r="J774" s="4">
        <v>81</v>
      </c>
      <c r="K774" s="1">
        <v>0</v>
      </c>
      <c r="L774" s="1">
        <f t="shared" si="58"/>
        <v>-20</v>
      </c>
      <c r="M774" s="1">
        <f t="shared" si="60"/>
        <v>10215.75</v>
      </c>
    </row>
    <row r="775" spans="1:13" x14ac:dyDescent="0.25">
      <c r="A775" s="6">
        <v>44658</v>
      </c>
      <c r="B775" t="s">
        <v>379</v>
      </c>
      <c r="C775" s="5" t="s">
        <v>2</v>
      </c>
      <c r="D775" s="5" t="s">
        <v>56</v>
      </c>
      <c r="E775" s="5" t="s">
        <v>23</v>
      </c>
      <c r="F775" s="5" t="s">
        <v>332</v>
      </c>
      <c r="G775" s="3">
        <f t="shared" si="59"/>
        <v>6.6666666666666666E-2</v>
      </c>
      <c r="H775" s="5" t="s">
        <v>41</v>
      </c>
      <c r="I775" s="1">
        <v>30</v>
      </c>
      <c r="J775" s="4">
        <v>15</v>
      </c>
      <c r="K775" s="1">
        <v>0</v>
      </c>
      <c r="L775" s="1">
        <f t="shared" si="58"/>
        <v>-30</v>
      </c>
      <c r="M775" s="1">
        <f t="shared" si="60"/>
        <v>10185.75</v>
      </c>
    </row>
    <row r="776" spans="1:13" x14ac:dyDescent="0.25">
      <c r="A776" s="6">
        <v>44658</v>
      </c>
      <c r="B776" t="s">
        <v>58</v>
      </c>
      <c r="C776" s="5" t="s">
        <v>2</v>
      </c>
      <c r="D776" s="5" t="s">
        <v>56</v>
      </c>
      <c r="E776" s="5" t="s">
        <v>23</v>
      </c>
      <c r="F776" s="5" t="s">
        <v>332</v>
      </c>
      <c r="G776" s="3">
        <f t="shared" si="59"/>
        <v>6.6666666666666666E-2</v>
      </c>
      <c r="H776" s="5" t="s">
        <v>26</v>
      </c>
      <c r="I776" s="1">
        <v>30</v>
      </c>
      <c r="J776" s="4">
        <v>15</v>
      </c>
      <c r="K776" s="1">
        <v>0</v>
      </c>
      <c r="L776" s="1">
        <f t="shared" si="58"/>
        <v>-30</v>
      </c>
      <c r="M776" s="1">
        <f t="shared" si="60"/>
        <v>10155.75</v>
      </c>
    </row>
    <row r="777" spans="1:13" x14ac:dyDescent="0.25">
      <c r="A777" s="6">
        <v>44665</v>
      </c>
      <c r="B777" t="s">
        <v>343</v>
      </c>
      <c r="C777" s="5" t="s">
        <v>2</v>
      </c>
      <c r="D777" s="5" t="s">
        <v>59</v>
      </c>
      <c r="E777" s="5" t="s">
        <v>400</v>
      </c>
      <c r="F777" s="5" t="s">
        <v>1</v>
      </c>
      <c r="G777" s="3">
        <f t="shared" si="59"/>
        <v>2.4390243902439025E-2</v>
      </c>
      <c r="H777" s="5" t="s">
        <v>67</v>
      </c>
      <c r="I777" s="1">
        <v>50</v>
      </c>
      <c r="J777" s="4">
        <v>41</v>
      </c>
      <c r="K777" s="1">
        <v>0</v>
      </c>
      <c r="L777" s="1">
        <f t="shared" si="58"/>
        <v>-50</v>
      </c>
      <c r="M777" s="1">
        <f t="shared" si="60"/>
        <v>10105.75</v>
      </c>
    </row>
    <row r="778" spans="1:13" x14ac:dyDescent="0.25">
      <c r="A778" s="6">
        <v>44665</v>
      </c>
      <c r="B778" t="s">
        <v>216</v>
      </c>
      <c r="C778" s="5" t="s">
        <v>2</v>
      </c>
      <c r="D778" s="5" t="s">
        <v>59</v>
      </c>
      <c r="E778" s="5" t="s">
        <v>23</v>
      </c>
      <c r="F778" s="5" t="s">
        <v>1</v>
      </c>
      <c r="G778" s="3">
        <f t="shared" si="59"/>
        <v>1.6393442622950821E-2</v>
      </c>
      <c r="H778" s="5" t="s">
        <v>97</v>
      </c>
      <c r="I778" s="1">
        <v>40</v>
      </c>
      <c r="J778" s="4">
        <v>61</v>
      </c>
      <c r="K778" s="1">
        <v>0</v>
      </c>
      <c r="L778" s="1">
        <f t="shared" si="58"/>
        <v>-40</v>
      </c>
      <c r="M778" s="1">
        <f t="shared" si="60"/>
        <v>10065.75</v>
      </c>
    </row>
    <row r="779" spans="1:13" x14ac:dyDescent="0.25">
      <c r="A779" s="6">
        <v>44665</v>
      </c>
      <c r="B779" t="s">
        <v>276</v>
      </c>
      <c r="C779" s="5" t="s">
        <v>2</v>
      </c>
      <c r="D779" s="5" t="s">
        <v>59</v>
      </c>
      <c r="E779" s="5" t="s">
        <v>381</v>
      </c>
      <c r="F779" s="5" t="s">
        <v>1</v>
      </c>
      <c r="G779" s="3">
        <f t="shared" si="59"/>
        <v>1.6393442622950821E-2</v>
      </c>
      <c r="H779" s="5" t="s">
        <v>45</v>
      </c>
      <c r="I779" s="1">
        <v>40</v>
      </c>
      <c r="J779" s="4">
        <v>61</v>
      </c>
      <c r="K779" s="1">
        <v>0</v>
      </c>
      <c r="L779" s="1">
        <f t="shared" si="58"/>
        <v>-40</v>
      </c>
      <c r="M779" s="1">
        <f t="shared" si="60"/>
        <v>10025.75</v>
      </c>
    </row>
    <row r="780" spans="1:13" x14ac:dyDescent="0.25">
      <c r="A780" s="6">
        <v>44665</v>
      </c>
      <c r="B780" t="s">
        <v>37</v>
      </c>
      <c r="C780" s="5" t="s">
        <v>2</v>
      </c>
      <c r="D780" s="5" t="s">
        <v>59</v>
      </c>
      <c r="E780" s="5" t="s">
        <v>23</v>
      </c>
      <c r="F780" s="5" t="s">
        <v>1</v>
      </c>
      <c r="G780" s="3">
        <f t="shared" si="59"/>
        <v>1.4925373134328358E-2</v>
      </c>
      <c r="H780" s="5" t="s">
        <v>45</v>
      </c>
      <c r="I780" s="1">
        <v>30</v>
      </c>
      <c r="J780" s="4">
        <v>67</v>
      </c>
      <c r="K780" s="1">
        <v>0</v>
      </c>
      <c r="L780" s="1">
        <f t="shared" si="58"/>
        <v>-30</v>
      </c>
      <c r="M780" s="1">
        <f t="shared" si="60"/>
        <v>9995.75</v>
      </c>
    </row>
    <row r="781" spans="1:13" x14ac:dyDescent="0.25">
      <c r="A781" s="6">
        <v>44665</v>
      </c>
      <c r="B781" t="s">
        <v>375</v>
      </c>
      <c r="C781" s="5" t="s">
        <v>2</v>
      </c>
      <c r="D781" s="5" t="s">
        <v>59</v>
      </c>
      <c r="E781" s="5" t="s">
        <v>3</v>
      </c>
      <c r="F781" s="5" t="s">
        <v>1</v>
      </c>
      <c r="G781" s="3">
        <f t="shared" si="59"/>
        <v>9.0090090090090089E-3</v>
      </c>
      <c r="H781" s="5" t="s">
        <v>41</v>
      </c>
      <c r="I781" s="1">
        <v>20</v>
      </c>
      <c r="J781" s="4">
        <v>111</v>
      </c>
      <c r="K781" s="1">
        <v>0</v>
      </c>
      <c r="L781" s="1">
        <f t="shared" si="58"/>
        <v>-20</v>
      </c>
      <c r="M781" s="1">
        <f t="shared" si="60"/>
        <v>9975.75</v>
      </c>
    </row>
    <row r="782" spans="1:13" x14ac:dyDescent="0.25">
      <c r="A782" s="6">
        <v>44665</v>
      </c>
      <c r="B782" t="s">
        <v>85</v>
      </c>
      <c r="C782" s="5" t="s">
        <v>2</v>
      </c>
      <c r="D782" s="5" t="s">
        <v>59</v>
      </c>
      <c r="E782" s="5" t="s">
        <v>381</v>
      </c>
      <c r="F782" s="5" t="s">
        <v>1</v>
      </c>
      <c r="G782" s="3">
        <f t="shared" si="59"/>
        <v>7.9365079365079361E-3</v>
      </c>
      <c r="H782" s="5" t="s">
        <v>40</v>
      </c>
      <c r="I782" s="1">
        <v>20</v>
      </c>
      <c r="J782" s="4">
        <v>126</v>
      </c>
      <c r="K782" s="1">
        <v>0</v>
      </c>
      <c r="L782" s="1">
        <f t="shared" si="58"/>
        <v>-20</v>
      </c>
      <c r="M782" s="1">
        <f t="shared" si="60"/>
        <v>9955.75</v>
      </c>
    </row>
    <row r="783" spans="1:13" x14ac:dyDescent="0.25">
      <c r="A783" s="6">
        <v>44672</v>
      </c>
      <c r="B783" t="s">
        <v>423</v>
      </c>
      <c r="C783" s="5" t="s">
        <v>2</v>
      </c>
      <c r="D783" s="5" t="s">
        <v>229</v>
      </c>
      <c r="E783" s="5" t="s">
        <v>22</v>
      </c>
      <c r="F783" s="5" t="s">
        <v>1</v>
      </c>
      <c r="G783" s="3">
        <f t="shared" si="59"/>
        <v>3.4482758620689655E-2</v>
      </c>
      <c r="H783" s="5" t="s">
        <v>67</v>
      </c>
      <c r="I783" s="1">
        <v>50</v>
      </c>
      <c r="J783" s="4">
        <v>29</v>
      </c>
      <c r="K783" s="1">
        <v>0</v>
      </c>
      <c r="L783" s="1">
        <f t="shared" si="58"/>
        <v>-50</v>
      </c>
      <c r="M783" s="1">
        <f t="shared" si="60"/>
        <v>9905.75</v>
      </c>
    </row>
    <row r="784" spans="1:13" x14ac:dyDescent="0.25">
      <c r="A784" s="6">
        <v>44672</v>
      </c>
      <c r="B784" t="s">
        <v>424</v>
      </c>
      <c r="C784" s="5" t="s">
        <v>2</v>
      </c>
      <c r="D784" s="5" t="s">
        <v>229</v>
      </c>
      <c r="E784" s="5" t="s">
        <v>23</v>
      </c>
      <c r="F784" s="5" t="s">
        <v>1</v>
      </c>
      <c r="G784" s="3">
        <f t="shared" si="59"/>
        <v>1.4084507042253521E-2</v>
      </c>
      <c r="H784" s="5" t="s">
        <v>60</v>
      </c>
      <c r="I784" s="1">
        <v>30</v>
      </c>
      <c r="J784" s="4">
        <v>71</v>
      </c>
      <c r="K784" s="1">
        <v>0</v>
      </c>
      <c r="L784" s="1">
        <f t="shared" si="58"/>
        <v>-30</v>
      </c>
      <c r="M784" s="1">
        <f t="shared" si="60"/>
        <v>9875.75</v>
      </c>
    </row>
    <row r="785" spans="1:13" x14ac:dyDescent="0.25">
      <c r="A785" s="6">
        <v>44672</v>
      </c>
      <c r="B785" t="s">
        <v>425</v>
      </c>
      <c r="C785" s="5" t="s">
        <v>2</v>
      </c>
      <c r="D785" s="5" t="s">
        <v>229</v>
      </c>
      <c r="E785" s="5" t="s">
        <v>400</v>
      </c>
      <c r="F785" s="5" t="s">
        <v>1</v>
      </c>
      <c r="G785" s="3">
        <f t="shared" si="59"/>
        <v>1.098901098901099E-2</v>
      </c>
      <c r="H785" s="5" t="s">
        <v>40</v>
      </c>
      <c r="I785" s="1">
        <v>30</v>
      </c>
      <c r="J785" s="4">
        <v>91</v>
      </c>
      <c r="K785" s="1">
        <v>0</v>
      </c>
      <c r="L785" s="1">
        <f t="shared" si="58"/>
        <v>-30</v>
      </c>
      <c r="M785" s="1">
        <f t="shared" si="60"/>
        <v>9845.75</v>
      </c>
    </row>
    <row r="786" spans="1:13" x14ac:dyDescent="0.25">
      <c r="A786" s="6">
        <v>44672</v>
      </c>
      <c r="B786" t="s">
        <v>426</v>
      </c>
      <c r="C786" s="5" t="s">
        <v>2</v>
      </c>
      <c r="D786" s="5" t="s">
        <v>229</v>
      </c>
      <c r="E786" s="5" t="s">
        <v>3</v>
      </c>
      <c r="F786" s="5" t="s">
        <v>1</v>
      </c>
      <c r="G786" s="3">
        <f t="shared" si="59"/>
        <v>1.4084507042253521E-2</v>
      </c>
      <c r="H786" s="5" t="s">
        <v>92</v>
      </c>
      <c r="I786" s="1">
        <v>30</v>
      </c>
      <c r="J786" s="4">
        <v>71</v>
      </c>
      <c r="K786" s="1">
        <v>0</v>
      </c>
      <c r="L786" s="1">
        <f t="shared" si="58"/>
        <v>-30</v>
      </c>
      <c r="M786" s="1">
        <f t="shared" si="60"/>
        <v>9815.75</v>
      </c>
    </row>
    <row r="787" spans="1:13" x14ac:dyDescent="0.25">
      <c r="A787" s="6">
        <v>44672</v>
      </c>
      <c r="B787" t="s">
        <v>427</v>
      </c>
      <c r="C787" s="5" t="s">
        <v>2</v>
      </c>
      <c r="D787" s="5" t="s">
        <v>229</v>
      </c>
      <c r="E787" s="5" t="s">
        <v>3</v>
      </c>
      <c r="F787" s="5" t="s">
        <v>1</v>
      </c>
      <c r="G787" s="3">
        <f t="shared" si="59"/>
        <v>1.4084507042253521E-2</v>
      </c>
      <c r="H787" s="5" t="s">
        <v>40</v>
      </c>
      <c r="I787" s="1">
        <v>30</v>
      </c>
      <c r="J787" s="4">
        <v>71</v>
      </c>
      <c r="K787" s="1">
        <v>0</v>
      </c>
      <c r="L787" s="1">
        <f t="shared" si="58"/>
        <v>-30</v>
      </c>
      <c r="M787" s="1">
        <f t="shared" si="60"/>
        <v>9785.75</v>
      </c>
    </row>
    <row r="788" spans="1:13" x14ac:dyDescent="0.25">
      <c r="A788" s="6">
        <v>44672</v>
      </c>
      <c r="B788" t="s">
        <v>428</v>
      </c>
      <c r="C788" s="5" t="s">
        <v>2</v>
      </c>
      <c r="D788" s="5" t="s">
        <v>229</v>
      </c>
      <c r="E788" s="5" t="s">
        <v>400</v>
      </c>
      <c r="F788" s="5" t="s">
        <v>1</v>
      </c>
      <c r="G788" s="3">
        <f t="shared" si="59"/>
        <v>7.9365079365079361E-3</v>
      </c>
      <c r="H788" s="5" t="s">
        <v>40</v>
      </c>
      <c r="I788" s="1">
        <v>20</v>
      </c>
      <c r="J788" s="4">
        <v>126</v>
      </c>
      <c r="K788" s="1">
        <v>0</v>
      </c>
      <c r="L788" s="1">
        <f t="shared" si="58"/>
        <v>-20</v>
      </c>
      <c r="M788" s="1">
        <f t="shared" si="60"/>
        <v>9765.75</v>
      </c>
    </row>
    <row r="789" spans="1:13" x14ac:dyDescent="0.25">
      <c r="A789" s="6">
        <v>44679</v>
      </c>
      <c r="B789" t="s">
        <v>122</v>
      </c>
      <c r="C789" s="5" t="s">
        <v>2</v>
      </c>
      <c r="D789" s="5" t="s">
        <v>429</v>
      </c>
      <c r="E789" s="5" t="s">
        <v>22</v>
      </c>
      <c r="F789" s="5" t="s">
        <v>1</v>
      </c>
      <c r="G789" s="3">
        <f t="shared" si="59"/>
        <v>3.8461538461538464E-2</v>
      </c>
      <c r="H789" s="5" t="s">
        <v>214</v>
      </c>
      <c r="I789" s="1">
        <v>50</v>
      </c>
      <c r="J789" s="4">
        <v>26</v>
      </c>
      <c r="K789" s="1">
        <v>0</v>
      </c>
      <c r="L789" s="1">
        <f t="shared" si="58"/>
        <v>-50</v>
      </c>
      <c r="M789" s="1">
        <f t="shared" si="60"/>
        <v>9715.75</v>
      </c>
    </row>
    <row r="790" spans="1:13" x14ac:dyDescent="0.25">
      <c r="A790" s="6">
        <v>44679</v>
      </c>
      <c r="B790" t="s">
        <v>430</v>
      </c>
      <c r="C790" s="5" t="s">
        <v>2</v>
      </c>
      <c r="D790" s="5" t="s">
        <v>429</v>
      </c>
      <c r="E790" s="5" t="s">
        <v>400</v>
      </c>
      <c r="F790" s="5" t="s">
        <v>1</v>
      </c>
      <c r="G790" s="3">
        <f t="shared" si="59"/>
        <v>1.4084507042253521E-2</v>
      </c>
      <c r="H790" s="5" t="s">
        <v>32</v>
      </c>
      <c r="I790" s="1">
        <v>30</v>
      </c>
      <c r="J790" s="4">
        <v>71</v>
      </c>
      <c r="K790" s="1">
        <v>277.5</v>
      </c>
      <c r="L790" s="1">
        <f t="shared" si="58"/>
        <v>247.5</v>
      </c>
      <c r="M790" s="1">
        <f t="shared" si="60"/>
        <v>9963.25</v>
      </c>
    </row>
    <row r="791" spans="1:13" x14ac:dyDescent="0.25">
      <c r="A791" s="6">
        <v>44679</v>
      </c>
      <c r="B791" t="s">
        <v>431</v>
      </c>
      <c r="C791" s="5" t="s">
        <v>2</v>
      </c>
      <c r="D791" s="5" t="s">
        <v>429</v>
      </c>
      <c r="E791" s="5" t="s">
        <v>23</v>
      </c>
      <c r="F791" s="5" t="s">
        <v>1</v>
      </c>
      <c r="G791" s="3">
        <f t="shared" si="59"/>
        <v>1.4084507042253521E-2</v>
      </c>
      <c r="H791" s="5" t="s">
        <v>40</v>
      </c>
      <c r="I791" s="1">
        <v>30</v>
      </c>
      <c r="J791" s="4">
        <v>71</v>
      </c>
      <c r="K791" s="1">
        <v>0</v>
      </c>
      <c r="L791" s="1">
        <f t="shared" si="58"/>
        <v>-30</v>
      </c>
      <c r="M791" s="1">
        <f t="shared" si="60"/>
        <v>9933.25</v>
      </c>
    </row>
    <row r="792" spans="1:13" x14ac:dyDescent="0.25">
      <c r="A792" s="6">
        <v>44679</v>
      </c>
      <c r="B792" t="s">
        <v>345</v>
      </c>
      <c r="C792" s="5" t="s">
        <v>2</v>
      </c>
      <c r="D792" s="5" t="s">
        <v>429</v>
      </c>
      <c r="E792" s="5" t="s">
        <v>381</v>
      </c>
      <c r="F792" s="5" t="s">
        <v>1</v>
      </c>
      <c r="G792" s="3">
        <f t="shared" si="59"/>
        <v>9.9009900990099011E-3</v>
      </c>
      <c r="H792" s="5" t="s">
        <v>285</v>
      </c>
      <c r="I792" s="1">
        <v>20</v>
      </c>
      <c r="J792" s="4">
        <v>101</v>
      </c>
      <c r="K792" s="1">
        <v>0</v>
      </c>
      <c r="L792" s="1">
        <f t="shared" si="58"/>
        <v>-20</v>
      </c>
      <c r="M792" s="1">
        <f t="shared" si="60"/>
        <v>9913.25</v>
      </c>
    </row>
    <row r="793" spans="1:13" x14ac:dyDescent="0.25">
      <c r="A793" s="6">
        <v>44679</v>
      </c>
      <c r="B793" t="s">
        <v>42</v>
      </c>
      <c r="C793" s="5" t="s">
        <v>2</v>
      </c>
      <c r="D793" s="5" t="s">
        <v>429</v>
      </c>
      <c r="E793" s="5" t="s">
        <v>23</v>
      </c>
      <c r="F793" s="5" t="s">
        <v>1</v>
      </c>
      <c r="G793" s="3">
        <f t="shared" si="59"/>
        <v>6.6225165562913907E-3</v>
      </c>
      <c r="H793" s="5" t="s">
        <v>188</v>
      </c>
      <c r="I793" s="1">
        <v>20</v>
      </c>
      <c r="J793" s="4">
        <v>151</v>
      </c>
      <c r="K793" s="1">
        <v>0</v>
      </c>
      <c r="L793" s="1">
        <f t="shared" si="58"/>
        <v>-20</v>
      </c>
      <c r="M793" s="1">
        <f t="shared" si="60"/>
        <v>9893.25</v>
      </c>
    </row>
    <row r="794" spans="1:13" x14ac:dyDescent="0.25">
      <c r="A794" s="6">
        <v>44686</v>
      </c>
      <c r="B794" t="s">
        <v>286</v>
      </c>
      <c r="C794" s="5" t="s">
        <v>2</v>
      </c>
      <c r="D794" s="5" t="s">
        <v>66</v>
      </c>
      <c r="E794" s="5" t="s">
        <v>3</v>
      </c>
      <c r="F794" s="5" t="s">
        <v>1</v>
      </c>
      <c r="G794" s="3">
        <f t="shared" si="59"/>
        <v>2.1739130434782608E-2</v>
      </c>
      <c r="H794" s="5" t="s">
        <v>25</v>
      </c>
      <c r="I794" s="1">
        <v>50</v>
      </c>
      <c r="J794" s="4">
        <v>46</v>
      </c>
      <c r="K794" s="1">
        <v>1456.25</v>
      </c>
      <c r="L794" s="1">
        <f t="shared" si="58"/>
        <v>1406.25</v>
      </c>
      <c r="M794" s="1">
        <f t="shared" si="60"/>
        <v>11299.5</v>
      </c>
    </row>
    <row r="795" spans="1:13" x14ac:dyDescent="0.25">
      <c r="A795" s="6">
        <v>44686</v>
      </c>
      <c r="B795" t="s">
        <v>227</v>
      </c>
      <c r="C795" s="5" t="s">
        <v>2</v>
      </c>
      <c r="D795" s="5" t="s">
        <v>66</v>
      </c>
      <c r="E795" s="5" t="s">
        <v>22</v>
      </c>
      <c r="F795" s="5" t="s">
        <v>1</v>
      </c>
      <c r="G795" s="3">
        <f t="shared" si="59"/>
        <v>1.9607843137254902E-2</v>
      </c>
      <c r="H795" s="5" t="s">
        <v>272</v>
      </c>
      <c r="I795" s="1">
        <v>40</v>
      </c>
      <c r="J795" s="4">
        <v>51</v>
      </c>
      <c r="K795" s="1">
        <v>0</v>
      </c>
      <c r="L795" s="1">
        <f t="shared" si="58"/>
        <v>-40</v>
      </c>
      <c r="M795" s="1">
        <f t="shared" si="60"/>
        <v>11259.5</v>
      </c>
    </row>
    <row r="796" spans="1:13" x14ac:dyDescent="0.25">
      <c r="A796" s="6">
        <v>44686</v>
      </c>
      <c r="B796" t="s">
        <v>98</v>
      </c>
      <c r="C796" s="5" t="s">
        <v>2</v>
      </c>
      <c r="D796" s="5" t="s">
        <v>66</v>
      </c>
      <c r="E796" s="5" t="s">
        <v>20</v>
      </c>
      <c r="F796" s="5" t="s">
        <v>1</v>
      </c>
      <c r="G796" s="3">
        <f t="shared" si="59"/>
        <v>1.4925373134328358E-2</v>
      </c>
      <c r="H796" s="5" t="s">
        <v>285</v>
      </c>
      <c r="I796" s="1">
        <v>30</v>
      </c>
      <c r="J796" s="4">
        <v>67</v>
      </c>
      <c r="K796" s="1">
        <v>0</v>
      </c>
      <c r="L796" s="1">
        <f t="shared" si="58"/>
        <v>-30</v>
      </c>
      <c r="M796" s="1">
        <f t="shared" si="60"/>
        <v>11229.5</v>
      </c>
    </row>
    <row r="797" spans="1:13" x14ac:dyDescent="0.25">
      <c r="A797" s="6">
        <v>44693</v>
      </c>
      <c r="B797" t="s">
        <v>146</v>
      </c>
      <c r="C797" s="5" t="s">
        <v>2</v>
      </c>
      <c r="D797" s="5" t="s">
        <v>236</v>
      </c>
      <c r="E797" s="5" t="s">
        <v>3</v>
      </c>
      <c r="F797" s="5" t="s">
        <v>1</v>
      </c>
      <c r="G797" s="3">
        <f t="shared" si="59"/>
        <v>1.7857142857142856E-2</v>
      </c>
      <c r="H797" s="5" t="s">
        <v>308</v>
      </c>
      <c r="I797" s="1">
        <v>40</v>
      </c>
      <c r="J797" s="4">
        <v>56</v>
      </c>
      <c r="K797" s="1">
        <v>0</v>
      </c>
      <c r="L797" s="1">
        <f t="shared" si="58"/>
        <v>-40</v>
      </c>
      <c r="M797" s="1">
        <f t="shared" si="60"/>
        <v>11189.5</v>
      </c>
    </row>
    <row r="798" spans="1:13" x14ac:dyDescent="0.25">
      <c r="A798" s="6">
        <v>44693</v>
      </c>
      <c r="B798" t="s">
        <v>37</v>
      </c>
      <c r="C798" s="5" t="s">
        <v>2</v>
      </c>
      <c r="D798" s="5" t="s">
        <v>236</v>
      </c>
      <c r="E798" s="5" t="s">
        <v>3</v>
      </c>
      <c r="F798" s="5" t="s">
        <v>1</v>
      </c>
      <c r="G798" s="3">
        <f t="shared" si="59"/>
        <v>1.7857142857142856E-2</v>
      </c>
      <c r="H798" s="5" t="s">
        <v>40</v>
      </c>
      <c r="I798" s="1">
        <v>40</v>
      </c>
      <c r="J798" s="4">
        <v>56</v>
      </c>
      <c r="K798" s="1">
        <v>0</v>
      </c>
      <c r="L798" s="1">
        <f t="shared" si="58"/>
        <v>-40</v>
      </c>
      <c r="M798" s="1">
        <f t="shared" si="60"/>
        <v>11149.5</v>
      </c>
    </row>
    <row r="799" spans="1:13" x14ac:dyDescent="0.25">
      <c r="A799" s="6">
        <v>44693</v>
      </c>
      <c r="B799" t="s">
        <v>430</v>
      </c>
      <c r="C799" s="5" t="s">
        <v>2</v>
      </c>
      <c r="D799" s="5" t="s">
        <v>236</v>
      </c>
      <c r="E799" s="5" t="s">
        <v>400</v>
      </c>
      <c r="F799" s="5" t="s">
        <v>1</v>
      </c>
      <c r="G799" s="3">
        <f t="shared" si="59"/>
        <v>1.4925373134328358E-2</v>
      </c>
      <c r="H799" s="5" t="s">
        <v>68</v>
      </c>
      <c r="I799" s="1">
        <v>40</v>
      </c>
      <c r="J799" s="4">
        <v>67</v>
      </c>
      <c r="K799" s="1">
        <v>0</v>
      </c>
      <c r="L799" s="1">
        <f t="shared" si="58"/>
        <v>-40</v>
      </c>
      <c r="M799" s="1">
        <f t="shared" si="60"/>
        <v>11109.5</v>
      </c>
    </row>
    <row r="800" spans="1:13" x14ac:dyDescent="0.25">
      <c r="A800" s="6">
        <v>44693</v>
      </c>
      <c r="B800" t="s">
        <v>184</v>
      </c>
      <c r="C800" s="5" t="s">
        <v>2</v>
      </c>
      <c r="D800" s="5" t="s">
        <v>236</v>
      </c>
      <c r="E800" s="5" t="s">
        <v>3</v>
      </c>
      <c r="F800" s="5" t="s">
        <v>1</v>
      </c>
      <c r="G800" s="3">
        <f t="shared" si="59"/>
        <v>1.4925373134328358E-2</v>
      </c>
      <c r="H800" s="5" t="s">
        <v>87</v>
      </c>
      <c r="I800" s="1">
        <v>30</v>
      </c>
      <c r="J800" s="4">
        <v>67</v>
      </c>
      <c r="K800" s="1">
        <v>0</v>
      </c>
      <c r="L800" s="1">
        <f t="shared" si="58"/>
        <v>-30</v>
      </c>
      <c r="M800" s="1">
        <f t="shared" si="60"/>
        <v>11079.5</v>
      </c>
    </row>
    <row r="801" spans="1:13" x14ac:dyDescent="0.25">
      <c r="A801" s="6">
        <v>44693</v>
      </c>
      <c r="B801" t="s">
        <v>263</v>
      </c>
      <c r="C801" s="5" t="s">
        <v>2</v>
      </c>
      <c r="D801" s="5" t="s">
        <v>236</v>
      </c>
      <c r="E801" s="5" t="s">
        <v>282</v>
      </c>
      <c r="F801" s="5" t="s">
        <v>1</v>
      </c>
      <c r="G801" s="3">
        <f t="shared" si="59"/>
        <v>1.2345679012345678E-2</v>
      </c>
      <c r="H801" s="5" t="s">
        <v>285</v>
      </c>
      <c r="I801" s="1">
        <v>20</v>
      </c>
      <c r="J801" s="4">
        <v>81</v>
      </c>
      <c r="K801" s="1">
        <v>0</v>
      </c>
      <c r="L801" s="1">
        <f t="shared" si="58"/>
        <v>-20</v>
      </c>
      <c r="M801" s="1">
        <f t="shared" si="60"/>
        <v>11059.5</v>
      </c>
    </row>
    <row r="802" spans="1:13" x14ac:dyDescent="0.25">
      <c r="A802" s="6">
        <v>44693</v>
      </c>
      <c r="B802" t="s">
        <v>382</v>
      </c>
      <c r="C802" s="5" t="s">
        <v>2</v>
      </c>
      <c r="D802" s="5" t="s">
        <v>236</v>
      </c>
      <c r="E802" s="5" t="s">
        <v>20</v>
      </c>
      <c r="F802" s="5" t="s">
        <v>1</v>
      </c>
      <c r="G802" s="3">
        <f t="shared" si="59"/>
        <v>7.9365079365079361E-3</v>
      </c>
      <c r="H802" s="5" t="s">
        <v>40</v>
      </c>
      <c r="I802" s="1">
        <v>20</v>
      </c>
      <c r="J802" s="4">
        <v>126</v>
      </c>
      <c r="K802" s="1">
        <v>0</v>
      </c>
      <c r="L802" s="1">
        <f t="shared" si="58"/>
        <v>-20</v>
      </c>
      <c r="M802" s="1">
        <f t="shared" si="60"/>
        <v>11039.5</v>
      </c>
    </row>
    <row r="803" spans="1:13" x14ac:dyDescent="0.25">
      <c r="A803" s="6">
        <v>44700</v>
      </c>
      <c r="B803" t="s">
        <v>352</v>
      </c>
      <c r="C803" s="5" t="s">
        <v>2</v>
      </c>
      <c r="D803" s="5" t="s">
        <v>115</v>
      </c>
      <c r="E803" s="5" t="s">
        <v>3</v>
      </c>
      <c r="F803" s="5" t="s">
        <v>332</v>
      </c>
      <c r="G803" s="3">
        <f t="shared" si="59"/>
        <v>5.8823529411764705E-2</v>
      </c>
      <c r="H803" s="5" t="s">
        <v>104</v>
      </c>
      <c r="I803" s="1">
        <v>40</v>
      </c>
      <c r="J803" s="4">
        <v>17</v>
      </c>
      <c r="K803" s="1">
        <v>0</v>
      </c>
      <c r="L803" s="1">
        <f t="shared" si="58"/>
        <v>-40</v>
      </c>
      <c r="M803" s="1">
        <f t="shared" si="60"/>
        <v>10999.5</v>
      </c>
    </row>
    <row r="804" spans="1:13" x14ac:dyDescent="0.25">
      <c r="A804" s="6">
        <v>44700</v>
      </c>
      <c r="B804" t="s">
        <v>360</v>
      </c>
      <c r="C804" s="5" t="s">
        <v>2</v>
      </c>
      <c r="D804" s="5" t="s">
        <v>115</v>
      </c>
      <c r="E804" s="5" t="s">
        <v>3</v>
      </c>
      <c r="F804" s="5" t="s">
        <v>332</v>
      </c>
      <c r="G804" s="3">
        <f t="shared" si="59"/>
        <v>5.8823529411764705E-2</v>
      </c>
      <c r="H804" s="5" t="s">
        <v>25</v>
      </c>
      <c r="I804" s="1">
        <v>40</v>
      </c>
      <c r="J804" s="4">
        <v>17</v>
      </c>
      <c r="K804" s="1">
        <v>680</v>
      </c>
      <c r="L804" s="1">
        <f t="shared" si="58"/>
        <v>640</v>
      </c>
      <c r="M804" s="1">
        <f t="shared" si="60"/>
        <v>11639.5</v>
      </c>
    </row>
    <row r="805" spans="1:13" x14ac:dyDescent="0.25">
      <c r="A805" s="6">
        <v>44700</v>
      </c>
      <c r="B805" t="s">
        <v>341</v>
      </c>
      <c r="C805" s="5" t="s">
        <v>2</v>
      </c>
      <c r="D805" s="5" t="s">
        <v>115</v>
      </c>
      <c r="E805" s="5" t="s">
        <v>22</v>
      </c>
      <c r="F805" s="5" t="s">
        <v>332</v>
      </c>
      <c r="G805" s="3">
        <f t="shared" si="59"/>
        <v>4.3478260869565216E-2</v>
      </c>
      <c r="H805" s="5" t="s">
        <v>40</v>
      </c>
      <c r="I805" s="1">
        <v>40</v>
      </c>
      <c r="J805" s="4">
        <v>23</v>
      </c>
      <c r="K805" s="1">
        <v>0</v>
      </c>
      <c r="L805" s="1">
        <f t="shared" si="58"/>
        <v>-40</v>
      </c>
      <c r="M805" s="1">
        <f t="shared" si="60"/>
        <v>11599.5</v>
      </c>
    </row>
    <row r="806" spans="1:13" x14ac:dyDescent="0.25">
      <c r="A806" s="6">
        <v>44700</v>
      </c>
      <c r="B806" t="s">
        <v>180</v>
      </c>
      <c r="C806" s="5" t="s">
        <v>2</v>
      </c>
      <c r="D806" s="5" t="s">
        <v>115</v>
      </c>
      <c r="E806" s="5" t="s">
        <v>3</v>
      </c>
      <c r="F806" s="5" t="s">
        <v>1</v>
      </c>
      <c r="G806" s="3">
        <f t="shared" si="59"/>
        <v>1.098901098901099E-2</v>
      </c>
      <c r="H806" s="5" t="s">
        <v>126</v>
      </c>
      <c r="I806" s="1">
        <v>30</v>
      </c>
      <c r="J806" s="4">
        <v>91</v>
      </c>
      <c r="K806" s="1">
        <v>0</v>
      </c>
      <c r="L806" s="1">
        <f t="shared" si="58"/>
        <v>-30</v>
      </c>
      <c r="M806" s="1">
        <f t="shared" si="60"/>
        <v>11569.5</v>
      </c>
    </row>
    <row r="807" spans="1:13" x14ac:dyDescent="0.25">
      <c r="A807" s="6">
        <v>44700</v>
      </c>
      <c r="B807" t="s">
        <v>199</v>
      </c>
      <c r="C807" s="5" t="s">
        <v>2</v>
      </c>
      <c r="D807" s="5" t="s">
        <v>115</v>
      </c>
      <c r="E807" s="5" t="s">
        <v>396</v>
      </c>
      <c r="F807" s="5" t="s">
        <v>1</v>
      </c>
      <c r="G807" s="3">
        <f t="shared" si="59"/>
        <v>6.6225165562913907E-3</v>
      </c>
      <c r="H807" s="5" t="s">
        <v>63</v>
      </c>
      <c r="I807" s="1">
        <v>20</v>
      </c>
      <c r="J807" s="4">
        <v>151</v>
      </c>
      <c r="K807" s="1">
        <v>0</v>
      </c>
      <c r="L807" s="1">
        <f t="shared" si="58"/>
        <v>-20</v>
      </c>
      <c r="M807" s="1">
        <f t="shared" si="60"/>
        <v>11549.5</v>
      </c>
    </row>
    <row r="808" spans="1:13" x14ac:dyDescent="0.25">
      <c r="A808" s="6">
        <v>44700</v>
      </c>
      <c r="B808" t="s">
        <v>28</v>
      </c>
      <c r="C808" s="5" t="s">
        <v>2</v>
      </c>
      <c r="D808" s="5" t="s">
        <v>115</v>
      </c>
      <c r="E808" s="5" t="s">
        <v>3</v>
      </c>
      <c r="F808" s="5" t="s">
        <v>1</v>
      </c>
      <c r="G808" s="3">
        <f t="shared" si="59"/>
        <v>7.0921985815602835E-3</v>
      </c>
      <c r="H808" s="5" t="s">
        <v>40</v>
      </c>
      <c r="I808" s="1">
        <v>20</v>
      </c>
      <c r="J808" s="4">
        <v>141</v>
      </c>
      <c r="K808" s="1">
        <v>0</v>
      </c>
      <c r="L808" s="1">
        <f t="shared" si="58"/>
        <v>-20</v>
      </c>
      <c r="M808" s="1">
        <f t="shared" si="60"/>
        <v>11529.5</v>
      </c>
    </row>
    <row r="809" spans="1:13" x14ac:dyDescent="0.25">
      <c r="A809" s="6">
        <v>44700</v>
      </c>
      <c r="B809" t="s">
        <v>349</v>
      </c>
      <c r="C809" s="5" t="s">
        <v>2</v>
      </c>
      <c r="D809" s="5" t="s">
        <v>115</v>
      </c>
      <c r="E809" s="5" t="s">
        <v>17</v>
      </c>
      <c r="F809" s="5" t="s">
        <v>1</v>
      </c>
      <c r="G809" s="3">
        <f t="shared" si="59"/>
        <v>3.9840637450199202E-3</v>
      </c>
      <c r="H809" s="5" t="s">
        <v>47</v>
      </c>
      <c r="I809" s="1">
        <v>10</v>
      </c>
      <c r="J809" s="4">
        <v>251</v>
      </c>
      <c r="K809" s="1">
        <v>0</v>
      </c>
      <c r="L809" s="1">
        <f t="shared" ref="L809:L883" si="61">K809-I809</f>
        <v>-10</v>
      </c>
      <c r="M809" s="1">
        <f t="shared" si="60"/>
        <v>11519.5</v>
      </c>
    </row>
    <row r="810" spans="1:13" x14ac:dyDescent="0.25">
      <c r="A810" s="6">
        <v>44707</v>
      </c>
      <c r="B810" t="s">
        <v>321</v>
      </c>
      <c r="C810" s="5" t="s">
        <v>2</v>
      </c>
      <c r="D810" s="5" t="s">
        <v>373</v>
      </c>
      <c r="E810" s="5" t="s">
        <v>400</v>
      </c>
      <c r="F810" s="5" t="s">
        <v>1</v>
      </c>
      <c r="G810" s="3">
        <f t="shared" si="59"/>
        <v>2.9411764705882353E-2</v>
      </c>
      <c r="H810" s="5" t="s">
        <v>25</v>
      </c>
      <c r="I810" s="1">
        <v>50</v>
      </c>
      <c r="J810" s="4">
        <v>34</v>
      </c>
      <c r="K810" s="1">
        <v>1081.25</v>
      </c>
      <c r="L810" s="1">
        <f t="shared" si="61"/>
        <v>1031.25</v>
      </c>
      <c r="M810" s="1">
        <f t="shared" si="60"/>
        <v>12550.75</v>
      </c>
    </row>
    <row r="811" spans="1:13" x14ac:dyDescent="0.25">
      <c r="A811" s="6">
        <v>44707</v>
      </c>
      <c r="B811" t="s">
        <v>199</v>
      </c>
      <c r="C811" s="5" t="s">
        <v>2</v>
      </c>
      <c r="D811" s="5" t="s">
        <v>373</v>
      </c>
      <c r="E811" s="5" t="s">
        <v>23</v>
      </c>
      <c r="F811" s="5" t="s">
        <v>1</v>
      </c>
      <c r="G811" s="3">
        <f t="shared" si="59"/>
        <v>2.4390243902439025E-2</v>
      </c>
      <c r="H811" s="5" t="s">
        <v>208</v>
      </c>
      <c r="I811" s="1">
        <v>40</v>
      </c>
      <c r="J811" s="4">
        <v>41</v>
      </c>
      <c r="K811" s="1">
        <v>0</v>
      </c>
      <c r="L811" s="1">
        <f t="shared" si="61"/>
        <v>-40</v>
      </c>
      <c r="M811" s="1">
        <f t="shared" si="60"/>
        <v>12510.75</v>
      </c>
    </row>
    <row r="812" spans="1:13" x14ac:dyDescent="0.25">
      <c r="A812" s="6">
        <v>44707</v>
      </c>
      <c r="B812" t="s">
        <v>430</v>
      </c>
      <c r="C812" s="5" t="s">
        <v>2</v>
      </c>
      <c r="D812" s="5" t="s">
        <v>373</v>
      </c>
      <c r="E812" s="5" t="s">
        <v>20</v>
      </c>
      <c r="F812" s="5" t="s">
        <v>1</v>
      </c>
      <c r="G812" s="3">
        <f t="shared" si="59"/>
        <v>1.9607843137254902E-2</v>
      </c>
      <c r="H812" s="5" t="s">
        <v>125</v>
      </c>
      <c r="I812" s="1">
        <v>40</v>
      </c>
      <c r="J812" s="4">
        <v>51</v>
      </c>
      <c r="K812" s="1">
        <v>220</v>
      </c>
      <c r="L812" s="1">
        <f t="shared" si="61"/>
        <v>180</v>
      </c>
      <c r="M812" s="1">
        <f t="shared" si="60"/>
        <v>12690.75</v>
      </c>
    </row>
    <row r="813" spans="1:13" x14ac:dyDescent="0.25">
      <c r="A813" s="6">
        <v>44707</v>
      </c>
      <c r="B813" t="s">
        <v>284</v>
      </c>
      <c r="C813" s="5" t="s">
        <v>2</v>
      </c>
      <c r="D813" s="5" t="s">
        <v>373</v>
      </c>
      <c r="E813" s="5" t="s">
        <v>400</v>
      </c>
      <c r="F813" s="5" t="s">
        <v>1</v>
      </c>
      <c r="G813" s="3">
        <f t="shared" si="59"/>
        <v>1.4925373134328358E-2</v>
      </c>
      <c r="H813" s="5" t="s">
        <v>40</v>
      </c>
      <c r="I813" s="1">
        <v>40</v>
      </c>
      <c r="J813" s="4">
        <v>67</v>
      </c>
      <c r="K813" s="1">
        <v>0</v>
      </c>
      <c r="L813" s="1">
        <f t="shared" si="61"/>
        <v>-40</v>
      </c>
      <c r="M813" s="1">
        <f t="shared" si="60"/>
        <v>12650.75</v>
      </c>
    </row>
    <row r="814" spans="1:13" x14ac:dyDescent="0.25">
      <c r="A814" s="6">
        <v>44707</v>
      </c>
      <c r="B814" t="s">
        <v>345</v>
      </c>
      <c r="C814" s="5" t="s">
        <v>2</v>
      </c>
      <c r="D814" s="5" t="s">
        <v>373</v>
      </c>
      <c r="E814" s="5" t="s">
        <v>400</v>
      </c>
      <c r="F814" s="5" t="s">
        <v>1</v>
      </c>
      <c r="G814" s="3">
        <f t="shared" si="59"/>
        <v>3.3222591362126247E-3</v>
      </c>
      <c r="H814" s="5" t="s">
        <v>40</v>
      </c>
      <c r="I814" s="1">
        <v>10</v>
      </c>
      <c r="J814" s="4">
        <v>301</v>
      </c>
      <c r="K814" s="1">
        <v>0</v>
      </c>
      <c r="L814" s="1">
        <f t="shared" si="61"/>
        <v>-10</v>
      </c>
      <c r="M814" s="1">
        <f t="shared" si="60"/>
        <v>12640.75</v>
      </c>
    </row>
    <row r="815" spans="1:13" x14ac:dyDescent="0.25">
      <c r="A815" s="6">
        <v>44714</v>
      </c>
      <c r="B815" t="s">
        <v>148</v>
      </c>
      <c r="C815" s="5" t="s">
        <v>2</v>
      </c>
      <c r="D815" s="5" t="s">
        <v>75</v>
      </c>
      <c r="E815" s="5" t="s">
        <v>22</v>
      </c>
      <c r="F815" s="5" t="s">
        <v>1</v>
      </c>
      <c r="G815" s="3">
        <f t="shared" si="59"/>
        <v>4.3478260869565216E-2</v>
      </c>
      <c r="H815" s="5" t="s">
        <v>179</v>
      </c>
      <c r="I815" s="1">
        <v>50</v>
      </c>
      <c r="J815" s="4">
        <v>23</v>
      </c>
      <c r="K815" s="1">
        <v>0</v>
      </c>
      <c r="L815" s="1">
        <f t="shared" si="61"/>
        <v>-50</v>
      </c>
      <c r="M815" s="1">
        <f t="shared" si="60"/>
        <v>12590.75</v>
      </c>
    </row>
    <row r="816" spans="1:13" x14ac:dyDescent="0.25">
      <c r="A816" s="6">
        <v>44714</v>
      </c>
      <c r="B816" t="s">
        <v>49</v>
      </c>
      <c r="C816" s="5" t="s">
        <v>2</v>
      </c>
      <c r="D816" s="5" t="s">
        <v>75</v>
      </c>
      <c r="E816" s="5" t="s">
        <v>400</v>
      </c>
      <c r="F816" s="5" t="s">
        <v>1</v>
      </c>
      <c r="G816" s="3">
        <f t="shared" si="59"/>
        <v>1.4925373134328358E-2</v>
      </c>
      <c r="H816" s="5" t="s">
        <v>147</v>
      </c>
      <c r="I816" s="1">
        <v>20</v>
      </c>
      <c r="J816" s="4">
        <v>67</v>
      </c>
      <c r="K816" s="1">
        <v>0</v>
      </c>
      <c r="L816" s="1">
        <f t="shared" si="61"/>
        <v>-20</v>
      </c>
      <c r="M816" s="1">
        <f t="shared" si="60"/>
        <v>12570.75</v>
      </c>
    </row>
    <row r="817" spans="1:13" x14ac:dyDescent="0.25">
      <c r="A817" s="6">
        <v>44714</v>
      </c>
      <c r="B817" t="s">
        <v>180</v>
      </c>
      <c r="C817" s="5" t="s">
        <v>2</v>
      </c>
      <c r="D817" s="5" t="s">
        <v>75</v>
      </c>
      <c r="E817" s="5" t="s">
        <v>3</v>
      </c>
      <c r="F817" s="5" t="s">
        <v>1</v>
      </c>
      <c r="G817" s="3">
        <f t="shared" si="59"/>
        <v>1.4084507042253521E-2</v>
      </c>
      <c r="H817" s="5" t="s">
        <v>71</v>
      </c>
      <c r="I817" s="1">
        <v>20</v>
      </c>
      <c r="J817" s="4">
        <v>71</v>
      </c>
      <c r="K817" s="1">
        <v>0</v>
      </c>
      <c r="L817" s="1">
        <f t="shared" si="61"/>
        <v>-20</v>
      </c>
      <c r="M817" s="1">
        <f t="shared" si="60"/>
        <v>12550.75</v>
      </c>
    </row>
    <row r="818" spans="1:13" x14ac:dyDescent="0.25">
      <c r="A818" s="6">
        <v>44714</v>
      </c>
      <c r="B818" t="s">
        <v>113</v>
      </c>
      <c r="C818" s="5" t="s">
        <v>2</v>
      </c>
      <c r="D818" s="5" t="s">
        <v>75</v>
      </c>
      <c r="E818" s="5" t="s">
        <v>23</v>
      </c>
      <c r="F818" s="5" t="s">
        <v>1</v>
      </c>
      <c r="G818" s="3">
        <f t="shared" si="59"/>
        <v>1.2345679012345678E-2</v>
      </c>
      <c r="H818" s="5" t="s">
        <v>183</v>
      </c>
      <c r="I818" s="1">
        <v>20</v>
      </c>
      <c r="J818" s="4">
        <v>81</v>
      </c>
      <c r="K818" s="1">
        <v>0</v>
      </c>
      <c r="L818" s="1">
        <f t="shared" si="61"/>
        <v>-20</v>
      </c>
      <c r="M818" s="1">
        <f t="shared" si="60"/>
        <v>12530.75</v>
      </c>
    </row>
    <row r="819" spans="1:13" x14ac:dyDescent="0.25">
      <c r="A819" s="6">
        <v>44714</v>
      </c>
      <c r="B819" t="s">
        <v>227</v>
      </c>
      <c r="C819" s="5" t="s">
        <v>2</v>
      </c>
      <c r="D819" s="5" t="s">
        <v>75</v>
      </c>
      <c r="E819" s="5" t="s">
        <v>3</v>
      </c>
      <c r="F819" s="5" t="s">
        <v>1</v>
      </c>
      <c r="G819" s="3">
        <f t="shared" si="59"/>
        <v>1.3157894736842105E-2</v>
      </c>
      <c r="H819" s="5" t="s">
        <v>234</v>
      </c>
      <c r="I819" s="1">
        <v>20</v>
      </c>
      <c r="J819" s="4">
        <v>76</v>
      </c>
      <c r="K819" s="1">
        <v>0</v>
      </c>
      <c r="L819" s="1">
        <f t="shared" si="61"/>
        <v>-20</v>
      </c>
      <c r="M819" s="1">
        <f t="shared" si="60"/>
        <v>12510.75</v>
      </c>
    </row>
    <row r="820" spans="1:13" x14ac:dyDescent="0.25">
      <c r="A820" s="6">
        <v>44721</v>
      </c>
      <c r="B820" t="s">
        <v>58</v>
      </c>
      <c r="C820" s="5" t="s">
        <v>2</v>
      </c>
      <c r="D820" s="5" t="s">
        <v>99</v>
      </c>
      <c r="E820" s="5" t="s">
        <v>3</v>
      </c>
      <c r="F820" s="5" t="s">
        <v>332</v>
      </c>
      <c r="G820" s="3">
        <f t="shared" si="59"/>
        <v>6.6666666666666666E-2</v>
      </c>
      <c r="H820" s="5" t="s">
        <v>126</v>
      </c>
      <c r="I820" s="1">
        <v>50</v>
      </c>
      <c r="J820" s="4">
        <v>15</v>
      </c>
      <c r="K820" s="1">
        <v>0</v>
      </c>
      <c r="L820" s="1">
        <f t="shared" si="61"/>
        <v>-50</v>
      </c>
      <c r="M820" s="1">
        <f t="shared" si="60"/>
        <v>12460.75</v>
      </c>
    </row>
    <row r="821" spans="1:13" x14ac:dyDescent="0.25">
      <c r="A821" s="6">
        <v>44721</v>
      </c>
      <c r="B821" t="s">
        <v>422</v>
      </c>
      <c r="C821" s="5" t="s">
        <v>2</v>
      </c>
      <c r="D821" s="5" t="s">
        <v>99</v>
      </c>
      <c r="E821" s="5" t="s">
        <v>3</v>
      </c>
      <c r="F821" s="5" t="s">
        <v>332</v>
      </c>
      <c r="G821" s="3">
        <f t="shared" si="59"/>
        <v>4.7619047619047616E-2</v>
      </c>
      <c r="H821" s="5" t="s">
        <v>92</v>
      </c>
      <c r="I821" s="1">
        <v>50</v>
      </c>
      <c r="J821" s="4">
        <v>21</v>
      </c>
      <c r="K821" s="1">
        <v>0</v>
      </c>
      <c r="L821" s="1">
        <f t="shared" si="61"/>
        <v>-50</v>
      </c>
      <c r="M821" s="1">
        <f t="shared" si="60"/>
        <v>12410.75</v>
      </c>
    </row>
    <row r="822" spans="1:13" x14ac:dyDescent="0.25">
      <c r="A822" s="6">
        <v>44721</v>
      </c>
      <c r="B822" t="s">
        <v>37</v>
      </c>
      <c r="C822" s="5" t="s">
        <v>2</v>
      </c>
      <c r="D822" s="5" t="s">
        <v>99</v>
      </c>
      <c r="E822" s="5" t="s">
        <v>23</v>
      </c>
      <c r="F822" s="5" t="s">
        <v>1</v>
      </c>
      <c r="G822" s="3">
        <f t="shared" si="59"/>
        <v>1.9607843137254902E-2</v>
      </c>
      <c r="H822" s="5" t="s">
        <v>97</v>
      </c>
      <c r="I822" s="1">
        <v>40</v>
      </c>
      <c r="J822" s="4">
        <v>51</v>
      </c>
      <c r="K822" s="1">
        <v>0</v>
      </c>
      <c r="L822" s="1">
        <f t="shared" si="61"/>
        <v>-40</v>
      </c>
      <c r="M822" s="1">
        <f t="shared" si="60"/>
        <v>12370.75</v>
      </c>
    </row>
    <row r="823" spans="1:13" x14ac:dyDescent="0.25">
      <c r="A823" s="6">
        <v>44721</v>
      </c>
      <c r="B823" t="s">
        <v>354</v>
      </c>
      <c r="C823" s="5" t="s">
        <v>2</v>
      </c>
      <c r="D823" s="5" t="s">
        <v>99</v>
      </c>
      <c r="E823" s="5" t="s">
        <v>19</v>
      </c>
      <c r="F823" s="5" t="s">
        <v>1</v>
      </c>
      <c r="G823" s="3">
        <f t="shared" si="59"/>
        <v>1.9607843137254902E-2</v>
      </c>
      <c r="H823" s="5" t="s">
        <v>138</v>
      </c>
      <c r="I823" s="1">
        <v>40</v>
      </c>
      <c r="J823" s="4">
        <v>51</v>
      </c>
      <c r="K823" s="1">
        <v>180</v>
      </c>
      <c r="L823" s="1">
        <f t="shared" si="61"/>
        <v>140</v>
      </c>
      <c r="M823" s="1">
        <f t="shared" si="60"/>
        <v>12510.75</v>
      </c>
    </row>
    <row r="824" spans="1:13" x14ac:dyDescent="0.25">
      <c r="A824" s="6">
        <v>44728</v>
      </c>
      <c r="B824" t="s">
        <v>321</v>
      </c>
      <c r="C824" s="5" t="s">
        <v>2</v>
      </c>
      <c r="D824" s="5" t="s">
        <v>78</v>
      </c>
      <c r="E824" s="5" t="s">
        <v>400</v>
      </c>
      <c r="F824" s="5" t="s">
        <v>1</v>
      </c>
      <c r="G824" s="3">
        <f t="shared" si="59"/>
        <v>2.9411764705882353E-2</v>
      </c>
      <c r="H824" s="5" t="s">
        <v>208</v>
      </c>
      <c r="I824" s="1">
        <v>50</v>
      </c>
      <c r="J824" s="4">
        <v>34</v>
      </c>
      <c r="K824" s="1">
        <v>0</v>
      </c>
      <c r="L824" s="1">
        <f t="shared" si="61"/>
        <v>-50</v>
      </c>
      <c r="M824" s="1">
        <f t="shared" si="60"/>
        <v>12460.75</v>
      </c>
    </row>
    <row r="825" spans="1:13" x14ac:dyDescent="0.25">
      <c r="A825" s="6">
        <v>44728</v>
      </c>
      <c r="B825" t="s">
        <v>248</v>
      </c>
      <c r="C825" s="5" t="s">
        <v>2</v>
      </c>
      <c r="D825" s="5" t="s">
        <v>78</v>
      </c>
      <c r="E825" s="5" t="s">
        <v>400</v>
      </c>
      <c r="F825" s="5" t="s">
        <v>1</v>
      </c>
      <c r="G825" s="3">
        <f t="shared" si="59"/>
        <v>2.4390243902439025E-2</v>
      </c>
      <c r="H825" s="5" t="s">
        <v>217</v>
      </c>
      <c r="I825" s="1">
        <v>50</v>
      </c>
      <c r="J825" s="4">
        <v>41</v>
      </c>
      <c r="K825" s="1">
        <v>0</v>
      </c>
      <c r="L825" s="1">
        <f t="shared" si="61"/>
        <v>-50</v>
      </c>
      <c r="M825" s="1">
        <f t="shared" si="60"/>
        <v>12410.75</v>
      </c>
    </row>
    <row r="826" spans="1:13" x14ac:dyDescent="0.25">
      <c r="A826" s="6">
        <v>44728</v>
      </c>
      <c r="B826" t="s">
        <v>418</v>
      </c>
      <c r="C826" s="5" t="s">
        <v>2</v>
      </c>
      <c r="D826" s="5" t="s">
        <v>78</v>
      </c>
      <c r="E826" s="5" t="s">
        <v>400</v>
      </c>
      <c r="F826" s="5" t="s">
        <v>1</v>
      </c>
      <c r="G826" s="3">
        <f t="shared" si="59"/>
        <v>1.9607843137254902E-2</v>
      </c>
      <c r="H826" s="5" t="s">
        <v>40</v>
      </c>
      <c r="I826" s="1">
        <v>30</v>
      </c>
      <c r="J826" s="4">
        <v>51</v>
      </c>
      <c r="K826" s="1">
        <v>0</v>
      </c>
      <c r="L826" s="1">
        <f t="shared" si="61"/>
        <v>-30</v>
      </c>
      <c r="M826" s="1">
        <f t="shared" si="60"/>
        <v>12380.75</v>
      </c>
    </row>
    <row r="827" spans="1:13" x14ac:dyDescent="0.25">
      <c r="A827" s="6">
        <v>44728</v>
      </c>
      <c r="B827" t="s">
        <v>391</v>
      </c>
      <c r="C827" s="5" t="s">
        <v>2</v>
      </c>
      <c r="D827" s="5" t="s">
        <v>78</v>
      </c>
      <c r="E827" s="5" t="s">
        <v>18</v>
      </c>
      <c r="F827" s="5" t="s">
        <v>1</v>
      </c>
      <c r="G827" s="3">
        <f t="shared" si="59"/>
        <v>1.4084507042253521E-2</v>
      </c>
      <c r="H827" s="5" t="s">
        <v>40</v>
      </c>
      <c r="I827" s="1">
        <v>30</v>
      </c>
      <c r="J827" s="4">
        <v>71</v>
      </c>
      <c r="K827" s="1">
        <v>0</v>
      </c>
      <c r="L827" s="1">
        <f t="shared" si="61"/>
        <v>-30</v>
      </c>
      <c r="M827" s="1">
        <f t="shared" si="60"/>
        <v>12350.75</v>
      </c>
    </row>
    <row r="828" spans="1:13" x14ac:dyDescent="0.25">
      <c r="A828" s="6">
        <v>44728</v>
      </c>
      <c r="B828" t="s">
        <v>378</v>
      </c>
      <c r="C828" s="5" t="s">
        <v>2</v>
      </c>
      <c r="D828" s="5" t="s">
        <v>78</v>
      </c>
      <c r="E828" s="5" t="s">
        <v>396</v>
      </c>
      <c r="F828" s="5" t="s">
        <v>1</v>
      </c>
      <c r="G828" s="3">
        <f t="shared" si="59"/>
        <v>1.2345679012345678E-2</v>
      </c>
      <c r="H828" s="5" t="s">
        <v>40</v>
      </c>
      <c r="I828" s="1">
        <v>20</v>
      </c>
      <c r="J828" s="4">
        <v>81</v>
      </c>
      <c r="K828" s="1">
        <v>0</v>
      </c>
      <c r="L828" s="1">
        <f t="shared" si="61"/>
        <v>-20</v>
      </c>
      <c r="M828" s="1">
        <f t="shared" si="60"/>
        <v>12330.75</v>
      </c>
    </row>
    <row r="829" spans="1:13" x14ac:dyDescent="0.25">
      <c r="A829" s="6">
        <v>44728</v>
      </c>
      <c r="B829" t="s">
        <v>430</v>
      </c>
      <c r="C829" s="5" t="s">
        <v>2</v>
      </c>
      <c r="D829" s="5" t="s">
        <v>78</v>
      </c>
      <c r="E829" s="5" t="s">
        <v>23</v>
      </c>
      <c r="F829" s="5" t="s">
        <v>1</v>
      </c>
      <c r="G829" s="3">
        <f t="shared" si="59"/>
        <v>1.2345679012345678E-2</v>
      </c>
      <c r="H829" s="5" t="s">
        <v>183</v>
      </c>
      <c r="I829" s="1">
        <v>20</v>
      </c>
      <c r="J829" s="4">
        <v>81</v>
      </c>
      <c r="K829" s="1">
        <v>0</v>
      </c>
      <c r="L829" s="1">
        <f t="shared" si="61"/>
        <v>-20</v>
      </c>
      <c r="M829" s="1">
        <f t="shared" si="60"/>
        <v>12310.75</v>
      </c>
    </row>
    <row r="830" spans="1:13" x14ac:dyDescent="0.25">
      <c r="A830" s="6">
        <v>44735</v>
      </c>
      <c r="B830" t="s">
        <v>248</v>
      </c>
      <c r="C830" s="5" t="s">
        <v>2</v>
      </c>
      <c r="D830" s="5" t="s">
        <v>293</v>
      </c>
      <c r="E830" s="5" t="s">
        <v>400</v>
      </c>
      <c r="F830" s="5" t="s">
        <v>1</v>
      </c>
      <c r="G830" s="3">
        <f t="shared" si="59"/>
        <v>2.9411764705882353E-2</v>
      </c>
      <c r="H830" s="5" t="s">
        <v>40</v>
      </c>
      <c r="I830" s="1">
        <v>50</v>
      </c>
      <c r="J830" s="4">
        <v>34</v>
      </c>
      <c r="K830" s="1">
        <v>0</v>
      </c>
      <c r="L830" s="1">
        <f t="shared" si="61"/>
        <v>-50</v>
      </c>
      <c r="M830" s="1">
        <f t="shared" si="60"/>
        <v>12260.75</v>
      </c>
    </row>
    <row r="831" spans="1:13" x14ac:dyDescent="0.25">
      <c r="A831" s="6">
        <v>44735</v>
      </c>
      <c r="B831" t="s">
        <v>430</v>
      </c>
      <c r="C831" s="5" t="s">
        <v>2</v>
      </c>
      <c r="D831" s="5" t="s">
        <v>293</v>
      </c>
      <c r="E831" s="5" t="s">
        <v>400</v>
      </c>
      <c r="F831" s="5" t="s">
        <v>1</v>
      </c>
      <c r="G831" s="3">
        <f t="shared" si="59"/>
        <v>1.9607843137254902E-2</v>
      </c>
      <c r="H831" s="5" t="s">
        <v>221</v>
      </c>
      <c r="I831" s="1">
        <v>30</v>
      </c>
      <c r="J831" s="4">
        <v>51</v>
      </c>
      <c r="K831" s="1">
        <v>0</v>
      </c>
      <c r="L831" s="1">
        <f t="shared" si="61"/>
        <v>-30</v>
      </c>
      <c r="M831" s="1">
        <f t="shared" si="60"/>
        <v>12230.75</v>
      </c>
    </row>
    <row r="832" spans="1:13" x14ac:dyDescent="0.25">
      <c r="A832" s="6">
        <v>44735</v>
      </c>
      <c r="B832" t="s">
        <v>235</v>
      </c>
      <c r="C832" s="5" t="s">
        <v>2</v>
      </c>
      <c r="D832" s="5" t="s">
        <v>293</v>
      </c>
      <c r="E832" s="5" t="s">
        <v>20</v>
      </c>
      <c r="F832" s="5" t="s">
        <v>1</v>
      </c>
      <c r="G832" s="3">
        <f t="shared" si="59"/>
        <v>1.9607843137254902E-2</v>
      </c>
      <c r="H832" s="5" t="s">
        <v>150</v>
      </c>
      <c r="I832" s="1">
        <v>30</v>
      </c>
      <c r="J832" s="4">
        <v>51</v>
      </c>
      <c r="K832" s="1">
        <v>0</v>
      </c>
      <c r="L832" s="1">
        <f t="shared" si="61"/>
        <v>-30</v>
      </c>
      <c r="M832" s="1">
        <f t="shared" si="60"/>
        <v>12200.75</v>
      </c>
    </row>
    <row r="833" spans="1:13" x14ac:dyDescent="0.25">
      <c r="A833" s="6">
        <v>44735</v>
      </c>
      <c r="B833" t="s">
        <v>57</v>
      </c>
      <c r="C833" s="5" t="s">
        <v>2</v>
      </c>
      <c r="D833" s="5" t="s">
        <v>293</v>
      </c>
      <c r="E833" s="5" t="s">
        <v>23</v>
      </c>
      <c r="F833" s="5" t="s">
        <v>1</v>
      </c>
      <c r="G833" s="3">
        <f t="shared" ref="G833:G896" si="62">1/J833</f>
        <v>1.4925373134328358E-2</v>
      </c>
      <c r="H833" s="5" t="s">
        <v>40</v>
      </c>
      <c r="I833" s="1">
        <v>30</v>
      </c>
      <c r="J833" s="4">
        <v>67</v>
      </c>
      <c r="K833" s="1">
        <v>0</v>
      </c>
      <c r="L833" s="1">
        <f t="shared" si="61"/>
        <v>-30</v>
      </c>
      <c r="M833" s="1">
        <f t="shared" si="60"/>
        <v>12170.75</v>
      </c>
    </row>
    <row r="834" spans="1:13" x14ac:dyDescent="0.25">
      <c r="A834" s="6">
        <v>44735</v>
      </c>
      <c r="B834" t="s">
        <v>113</v>
      </c>
      <c r="C834" s="5" t="s">
        <v>2</v>
      </c>
      <c r="D834" s="5" t="s">
        <v>293</v>
      </c>
      <c r="E834" s="5" t="s">
        <v>400</v>
      </c>
      <c r="F834" s="5" t="s">
        <v>1</v>
      </c>
      <c r="G834" s="3">
        <f t="shared" si="62"/>
        <v>1.2345679012345678E-2</v>
      </c>
      <c r="H834" s="5" t="s">
        <v>40</v>
      </c>
      <c r="I834" s="1">
        <v>20</v>
      </c>
      <c r="J834" s="4">
        <v>81</v>
      </c>
      <c r="K834" s="1">
        <v>0</v>
      </c>
      <c r="L834" s="1">
        <f t="shared" si="61"/>
        <v>-20</v>
      </c>
      <c r="M834" s="1">
        <f t="shared" si="60"/>
        <v>12150.75</v>
      </c>
    </row>
    <row r="835" spans="1:13" x14ac:dyDescent="0.25">
      <c r="A835" s="6">
        <v>44735</v>
      </c>
      <c r="B835" t="s">
        <v>296</v>
      </c>
      <c r="C835" s="5" t="s">
        <v>2</v>
      </c>
      <c r="D835" s="5" t="s">
        <v>293</v>
      </c>
      <c r="E835" s="5" t="s">
        <v>400</v>
      </c>
      <c r="F835" s="5" t="s">
        <v>1</v>
      </c>
      <c r="G835" s="3">
        <f t="shared" si="62"/>
        <v>9.9009900990099011E-3</v>
      </c>
      <c r="H835" s="5" t="s">
        <v>40</v>
      </c>
      <c r="I835" s="1">
        <v>20</v>
      </c>
      <c r="J835" s="4">
        <v>101</v>
      </c>
      <c r="K835" s="1">
        <v>0</v>
      </c>
      <c r="L835" s="1">
        <f t="shared" si="61"/>
        <v>-20</v>
      </c>
      <c r="M835" s="1">
        <f t="shared" si="60"/>
        <v>12130.75</v>
      </c>
    </row>
    <row r="836" spans="1:13" x14ac:dyDescent="0.25">
      <c r="A836" s="6">
        <v>44742</v>
      </c>
      <c r="B836" t="s">
        <v>64</v>
      </c>
      <c r="C836" s="5" t="s">
        <v>2</v>
      </c>
      <c r="D836" s="5" t="s">
        <v>249</v>
      </c>
      <c r="E836" s="5" t="s">
        <v>400</v>
      </c>
      <c r="F836" s="5" t="s">
        <v>332</v>
      </c>
      <c r="G836" s="3">
        <f t="shared" si="62"/>
        <v>7.6923076923076927E-2</v>
      </c>
      <c r="H836" s="5" t="s">
        <v>40</v>
      </c>
      <c r="I836" s="1">
        <v>50</v>
      </c>
      <c r="J836" s="4">
        <v>13</v>
      </c>
      <c r="K836" s="1">
        <v>0</v>
      </c>
      <c r="L836" s="1">
        <f t="shared" si="61"/>
        <v>-50</v>
      </c>
      <c r="M836" s="1">
        <f t="shared" ref="M836:M899" si="63">M835+L836</f>
        <v>12080.75</v>
      </c>
    </row>
    <row r="837" spans="1:13" x14ac:dyDescent="0.25">
      <c r="A837" s="6">
        <v>44742</v>
      </c>
      <c r="B837" t="s">
        <v>433</v>
      </c>
      <c r="C837" s="5" t="s">
        <v>2</v>
      </c>
      <c r="D837" s="5" t="s">
        <v>249</v>
      </c>
      <c r="E837" s="5" t="s">
        <v>3</v>
      </c>
      <c r="F837" s="5" t="s">
        <v>1</v>
      </c>
      <c r="G837" s="3">
        <f t="shared" si="62"/>
        <v>2.1739130434782608E-2</v>
      </c>
      <c r="H837" s="5" t="s">
        <v>224</v>
      </c>
      <c r="I837" s="1">
        <v>40</v>
      </c>
      <c r="J837" s="4">
        <v>46</v>
      </c>
      <c r="K837" s="1">
        <v>0</v>
      </c>
      <c r="L837" s="1">
        <f t="shared" si="61"/>
        <v>-40</v>
      </c>
      <c r="M837" s="1">
        <f t="shared" si="63"/>
        <v>12040.75</v>
      </c>
    </row>
    <row r="838" spans="1:13" x14ac:dyDescent="0.25">
      <c r="A838" s="6">
        <v>44742</v>
      </c>
      <c r="B838" t="s">
        <v>263</v>
      </c>
      <c r="C838" s="5" t="s">
        <v>2</v>
      </c>
      <c r="D838" s="5" t="s">
        <v>249</v>
      </c>
      <c r="E838" s="5" t="s">
        <v>400</v>
      </c>
      <c r="F838" s="5" t="s">
        <v>1</v>
      </c>
      <c r="G838" s="3">
        <f t="shared" si="62"/>
        <v>1.4925373134328358E-2</v>
      </c>
      <c r="H838" s="5" t="s">
        <v>40</v>
      </c>
      <c r="I838" s="1">
        <v>30</v>
      </c>
      <c r="J838" s="4">
        <v>67</v>
      </c>
      <c r="K838" s="1">
        <v>0</v>
      </c>
      <c r="L838" s="1">
        <f t="shared" si="61"/>
        <v>-30</v>
      </c>
      <c r="M838" s="1">
        <f t="shared" si="63"/>
        <v>12010.75</v>
      </c>
    </row>
    <row r="839" spans="1:13" x14ac:dyDescent="0.25">
      <c r="A839" s="6">
        <v>44742</v>
      </c>
      <c r="B839" t="s">
        <v>434</v>
      </c>
      <c r="C839" s="5" t="s">
        <v>2</v>
      </c>
      <c r="D839" s="5" t="s">
        <v>249</v>
      </c>
      <c r="E839" s="5" t="s">
        <v>20</v>
      </c>
      <c r="F839" s="5" t="s">
        <v>1</v>
      </c>
      <c r="G839" s="3">
        <f t="shared" si="62"/>
        <v>6.6225165562913907E-3</v>
      </c>
      <c r="H839" s="5" t="s">
        <v>40</v>
      </c>
      <c r="I839" s="1">
        <v>30</v>
      </c>
      <c r="J839" s="4">
        <v>151</v>
      </c>
      <c r="K839" s="1">
        <v>0</v>
      </c>
      <c r="L839" s="1">
        <f t="shared" si="61"/>
        <v>-30</v>
      </c>
      <c r="M839" s="1">
        <f t="shared" si="63"/>
        <v>11980.75</v>
      </c>
    </row>
    <row r="840" spans="1:13" x14ac:dyDescent="0.25">
      <c r="A840" s="6">
        <v>44742</v>
      </c>
      <c r="B840" t="s">
        <v>435</v>
      </c>
      <c r="C840" s="5" t="s">
        <v>2</v>
      </c>
      <c r="D840" s="5" t="s">
        <v>249</v>
      </c>
      <c r="E840" s="5" t="s">
        <v>400</v>
      </c>
      <c r="F840" s="5" t="s">
        <v>1</v>
      </c>
      <c r="G840" s="3">
        <f t="shared" si="62"/>
        <v>6.6225165562913907E-3</v>
      </c>
      <c r="H840" s="5" t="s">
        <v>125</v>
      </c>
      <c r="I840" s="1">
        <v>20</v>
      </c>
      <c r="J840" s="4">
        <v>151</v>
      </c>
      <c r="K840" s="1">
        <v>385</v>
      </c>
      <c r="L840" s="1">
        <f t="shared" si="61"/>
        <v>365</v>
      </c>
      <c r="M840" s="1">
        <f t="shared" si="63"/>
        <v>12345.75</v>
      </c>
    </row>
    <row r="841" spans="1:13" x14ac:dyDescent="0.25">
      <c r="A841" s="6">
        <v>44749</v>
      </c>
      <c r="B841" t="s">
        <v>417</v>
      </c>
      <c r="C841" s="5" t="s">
        <v>2</v>
      </c>
      <c r="D841" s="5" t="s">
        <v>253</v>
      </c>
      <c r="E841" s="5" t="s">
        <v>3</v>
      </c>
      <c r="F841" s="5" t="s">
        <v>1</v>
      </c>
      <c r="G841" s="3">
        <f t="shared" si="62"/>
        <v>2.4390243902439025E-2</v>
      </c>
      <c r="H841" s="5" t="s">
        <v>196</v>
      </c>
      <c r="I841" s="1">
        <v>40</v>
      </c>
      <c r="J841" s="4">
        <v>41</v>
      </c>
      <c r="K841" s="1">
        <v>0</v>
      </c>
      <c r="L841" s="1">
        <f t="shared" si="61"/>
        <v>-40</v>
      </c>
      <c r="M841" s="1">
        <f t="shared" si="63"/>
        <v>12305.75</v>
      </c>
    </row>
    <row r="842" spans="1:13" x14ac:dyDescent="0.25">
      <c r="A842" s="6">
        <v>44749</v>
      </c>
      <c r="B842" t="s">
        <v>410</v>
      </c>
      <c r="C842" s="5" t="s">
        <v>2</v>
      </c>
      <c r="D842" s="5" t="s">
        <v>253</v>
      </c>
      <c r="E842" s="5" t="s">
        <v>3</v>
      </c>
      <c r="F842" s="5" t="s">
        <v>1</v>
      </c>
      <c r="G842" s="3">
        <f t="shared" si="62"/>
        <v>1.9607843137254902E-2</v>
      </c>
      <c r="H842" s="5" t="s">
        <v>40</v>
      </c>
      <c r="I842" s="1">
        <v>30</v>
      </c>
      <c r="J842" s="4">
        <v>51</v>
      </c>
      <c r="K842" s="1">
        <v>0</v>
      </c>
      <c r="L842" s="1">
        <f t="shared" si="61"/>
        <v>-30</v>
      </c>
      <c r="M842" s="1">
        <f t="shared" si="63"/>
        <v>12275.75</v>
      </c>
    </row>
    <row r="843" spans="1:13" x14ac:dyDescent="0.25">
      <c r="A843" s="6">
        <v>44749</v>
      </c>
      <c r="B843" t="s">
        <v>438</v>
      </c>
      <c r="C843" s="5" t="s">
        <v>2</v>
      </c>
      <c r="D843" s="5" t="s">
        <v>253</v>
      </c>
      <c r="E843" s="5" t="s">
        <v>3</v>
      </c>
      <c r="F843" s="5" t="s">
        <v>1</v>
      </c>
      <c r="G843" s="3">
        <f t="shared" si="62"/>
        <v>1.6393442622950821E-2</v>
      </c>
      <c r="H843" s="5" t="s">
        <v>208</v>
      </c>
      <c r="I843" s="1">
        <v>30</v>
      </c>
      <c r="J843" s="4">
        <v>61</v>
      </c>
      <c r="K843" s="1">
        <v>0</v>
      </c>
      <c r="L843" s="1">
        <f t="shared" si="61"/>
        <v>-30</v>
      </c>
      <c r="M843" s="1">
        <f t="shared" si="63"/>
        <v>12245.75</v>
      </c>
    </row>
    <row r="844" spans="1:13" x14ac:dyDescent="0.25">
      <c r="A844" s="6">
        <v>44749</v>
      </c>
      <c r="B844" t="s">
        <v>439</v>
      </c>
      <c r="C844" s="5" t="s">
        <v>2</v>
      </c>
      <c r="D844" s="5" t="s">
        <v>253</v>
      </c>
      <c r="E844" s="5" t="s">
        <v>3</v>
      </c>
      <c r="F844" s="5" t="s">
        <v>1</v>
      </c>
      <c r="G844" s="3">
        <f t="shared" si="62"/>
        <v>1.2345679012345678E-2</v>
      </c>
      <c r="H844" s="5" t="s">
        <v>32</v>
      </c>
      <c r="I844" s="1">
        <v>30</v>
      </c>
      <c r="J844" s="4">
        <v>81</v>
      </c>
      <c r="K844" s="1">
        <v>315</v>
      </c>
      <c r="L844" s="1">
        <f t="shared" si="61"/>
        <v>285</v>
      </c>
      <c r="M844" s="1">
        <f t="shared" si="63"/>
        <v>12530.75</v>
      </c>
    </row>
    <row r="845" spans="1:13" x14ac:dyDescent="0.25">
      <c r="A845" s="6">
        <v>44756</v>
      </c>
      <c r="B845" t="s">
        <v>371</v>
      </c>
      <c r="C845" s="5" t="s">
        <v>2</v>
      </c>
      <c r="D845" s="5" t="s">
        <v>94</v>
      </c>
      <c r="E845" s="5" t="s">
        <v>22</v>
      </c>
      <c r="F845" s="5" t="s">
        <v>332</v>
      </c>
      <c r="G845" s="3">
        <f t="shared" si="62"/>
        <v>5.2631578947368418E-2</v>
      </c>
      <c r="H845" s="5" t="s">
        <v>67</v>
      </c>
      <c r="I845" s="1">
        <v>40</v>
      </c>
      <c r="J845" s="4">
        <v>19</v>
      </c>
      <c r="K845" s="1">
        <v>0</v>
      </c>
      <c r="L845" s="1">
        <f t="shared" si="61"/>
        <v>-40</v>
      </c>
      <c r="M845" s="1">
        <f t="shared" si="63"/>
        <v>12490.75</v>
      </c>
    </row>
    <row r="846" spans="1:13" x14ac:dyDescent="0.25">
      <c r="A846" s="6">
        <v>44756</v>
      </c>
      <c r="B846" t="s">
        <v>240</v>
      </c>
      <c r="C846" s="5" t="s">
        <v>2</v>
      </c>
      <c r="D846" s="5" t="s">
        <v>94</v>
      </c>
      <c r="E846" s="5" t="s">
        <v>3</v>
      </c>
      <c r="F846" s="5" t="s">
        <v>332</v>
      </c>
      <c r="G846" s="3">
        <f t="shared" si="62"/>
        <v>5.2631578947368418E-2</v>
      </c>
      <c r="H846" s="5" t="s">
        <v>104</v>
      </c>
      <c r="I846" s="1">
        <v>40</v>
      </c>
      <c r="J846" s="4">
        <v>19</v>
      </c>
      <c r="K846" s="1">
        <v>0</v>
      </c>
      <c r="L846" s="1">
        <f t="shared" si="61"/>
        <v>-40</v>
      </c>
      <c r="M846" s="1">
        <f t="shared" si="63"/>
        <v>12450.75</v>
      </c>
    </row>
    <row r="847" spans="1:13" x14ac:dyDescent="0.25">
      <c r="A847" s="6">
        <v>44756</v>
      </c>
      <c r="B847" t="s">
        <v>110</v>
      </c>
      <c r="C847" s="5" t="s">
        <v>2</v>
      </c>
      <c r="D847" s="5" t="s">
        <v>94</v>
      </c>
      <c r="E847" s="5" t="s">
        <v>22</v>
      </c>
      <c r="F847" s="5" t="s">
        <v>1</v>
      </c>
      <c r="G847" s="3">
        <f t="shared" si="62"/>
        <v>3.8461538461538464E-2</v>
      </c>
      <c r="H847" s="5" t="s">
        <v>67</v>
      </c>
      <c r="I847" s="1">
        <v>50</v>
      </c>
      <c r="J847" s="4">
        <v>26</v>
      </c>
      <c r="K847" s="1">
        <v>0</v>
      </c>
      <c r="L847" s="1">
        <f t="shared" si="61"/>
        <v>-50</v>
      </c>
      <c r="M847" s="1">
        <f t="shared" si="63"/>
        <v>12400.75</v>
      </c>
    </row>
    <row r="848" spans="1:13" x14ac:dyDescent="0.25">
      <c r="A848" s="6">
        <v>44756</v>
      </c>
      <c r="B848" t="s">
        <v>341</v>
      </c>
      <c r="C848" s="5" t="s">
        <v>2</v>
      </c>
      <c r="D848" s="5" t="s">
        <v>94</v>
      </c>
      <c r="E848" s="5" t="s">
        <v>22</v>
      </c>
      <c r="F848" s="5" t="s">
        <v>1</v>
      </c>
      <c r="G848" s="3">
        <f t="shared" si="62"/>
        <v>3.5714285714285712E-2</v>
      </c>
      <c r="H848" s="5" t="s">
        <v>104</v>
      </c>
      <c r="I848" s="1">
        <v>50</v>
      </c>
      <c r="J848" s="4">
        <v>28</v>
      </c>
      <c r="K848" s="1">
        <v>158</v>
      </c>
      <c r="L848" s="1">
        <v>108</v>
      </c>
      <c r="M848" s="1">
        <f t="shared" si="63"/>
        <v>12508.75</v>
      </c>
    </row>
    <row r="849" spans="1:13" x14ac:dyDescent="0.25">
      <c r="A849" s="6">
        <v>44756</v>
      </c>
      <c r="B849" t="s">
        <v>440</v>
      </c>
      <c r="C849" s="5" t="s">
        <v>2</v>
      </c>
      <c r="D849" s="5" t="s">
        <v>94</v>
      </c>
      <c r="E849" s="5" t="s">
        <v>18</v>
      </c>
      <c r="F849" s="5" t="s">
        <v>1</v>
      </c>
      <c r="G849" s="3">
        <f t="shared" si="62"/>
        <v>7.9365079365079361E-3</v>
      </c>
      <c r="H849" s="5" t="s">
        <v>290</v>
      </c>
      <c r="I849" s="1">
        <v>20</v>
      </c>
      <c r="J849" s="4">
        <v>126</v>
      </c>
      <c r="K849" s="1">
        <v>0</v>
      </c>
      <c r="L849" s="1">
        <f t="shared" si="61"/>
        <v>-20</v>
      </c>
      <c r="M849" s="1">
        <f t="shared" si="63"/>
        <v>12488.75</v>
      </c>
    </row>
    <row r="850" spans="1:13" x14ac:dyDescent="0.25">
      <c r="A850" s="6">
        <v>44756</v>
      </c>
      <c r="B850" t="s">
        <v>439</v>
      </c>
      <c r="C850" s="5" t="s">
        <v>2</v>
      </c>
      <c r="D850" s="5" t="s">
        <v>111</v>
      </c>
      <c r="E850" s="5" t="s">
        <v>3</v>
      </c>
      <c r="F850" s="5" t="s">
        <v>1</v>
      </c>
      <c r="G850" s="3">
        <f t="shared" si="62"/>
        <v>2.1739130434782608E-2</v>
      </c>
      <c r="H850" s="5" t="s">
        <v>183</v>
      </c>
      <c r="I850" s="1">
        <v>50</v>
      </c>
      <c r="J850" s="4">
        <v>46</v>
      </c>
      <c r="K850" s="1">
        <v>0</v>
      </c>
      <c r="L850" s="1">
        <f t="shared" si="61"/>
        <v>-50</v>
      </c>
      <c r="M850" s="1">
        <f t="shared" si="63"/>
        <v>12438.75</v>
      </c>
    </row>
    <row r="851" spans="1:13" x14ac:dyDescent="0.25">
      <c r="A851" s="6">
        <v>44756</v>
      </c>
      <c r="B851" t="s">
        <v>432</v>
      </c>
      <c r="C851" s="5" t="s">
        <v>2</v>
      </c>
      <c r="D851" s="5" t="s">
        <v>111</v>
      </c>
      <c r="E851" s="5" t="s">
        <v>23</v>
      </c>
      <c r="F851" s="5" t="s">
        <v>1</v>
      </c>
      <c r="G851" s="3">
        <f t="shared" si="62"/>
        <v>1.9607843137254902E-2</v>
      </c>
      <c r="H851" s="5" t="s">
        <v>138</v>
      </c>
      <c r="I851" s="1">
        <v>40</v>
      </c>
      <c r="J851" s="4">
        <v>51</v>
      </c>
      <c r="K851" s="1">
        <v>0</v>
      </c>
      <c r="L851" s="1">
        <f t="shared" si="61"/>
        <v>-40</v>
      </c>
      <c r="M851" s="1">
        <f t="shared" si="63"/>
        <v>12398.75</v>
      </c>
    </row>
    <row r="852" spans="1:13" x14ac:dyDescent="0.25">
      <c r="A852" s="6">
        <v>44756</v>
      </c>
      <c r="B852" t="s">
        <v>392</v>
      </c>
      <c r="C852" s="5" t="s">
        <v>2</v>
      </c>
      <c r="D852" s="5" t="s">
        <v>111</v>
      </c>
      <c r="E852" s="5" t="s">
        <v>19</v>
      </c>
      <c r="F852" s="5" t="s">
        <v>1</v>
      </c>
      <c r="G852" s="3">
        <f t="shared" si="62"/>
        <v>1.4925373134328358E-2</v>
      </c>
      <c r="H852" s="5" t="s">
        <v>40</v>
      </c>
      <c r="I852" s="1">
        <v>30</v>
      </c>
      <c r="J852" s="4">
        <v>67</v>
      </c>
      <c r="K852" s="1">
        <v>0</v>
      </c>
      <c r="L852" s="1">
        <f t="shared" si="61"/>
        <v>-30</v>
      </c>
      <c r="M852" s="1">
        <f t="shared" si="63"/>
        <v>12368.75</v>
      </c>
    </row>
    <row r="853" spans="1:13" x14ac:dyDescent="0.25">
      <c r="A853" s="6">
        <v>44756</v>
      </c>
      <c r="B853" t="s">
        <v>420</v>
      </c>
      <c r="C853" s="5" t="s">
        <v>2</v>
      </c>
      <c r="D853" s="5" t="s">
        <v>111</v>
      </c>
      <c r="E853" s="5" t="s">
        <v>20</v>
      </c>
      <c r="F853" s="5" t="s">
        <v>1</v>
      </c>
      <c r="G853" s="3">
        <f t="shared" si="62"/>
        <v>9.9009900990099011E-3</v>
      </c>
      <c r="H853" s="5" t="s">
        <v>163</v>
      </c>
      <c r="I853" s="1">
        <v>20</v>
      </c>
      <c r="J853" s="4">
        <v>101</v>
      </c>
      <c r="K853" s="1">
        <v>0</v>
      </c>
      <c r="L853" s="1">
        <f t="shared" si="61"/>
        <v>-20</v>
      </c>
      <c r="M853" s="1">
        <f t="shared" si="63"/>
        <v>12348.75</v>
      </c>
    </row>
    <row r="854" spans="1:13" x14ac:dyDescent="0.25">
      <c r="A854" s="6">
        <v>44756</v>
      </c>
      <c r="B854" t="s">
        <v>257</v>
      </c>
      <c r="C854" s="5" t="s">
        <v>2</v>
      </c>
      <c r="D854" s="5" t="s">
        <v>111</v>
      </c>
      <c r="E854" s="5" t="s">
        <v>20</v>
      </c>
      <c r="F854" s="5" t="s">
        <v>1</v>
      </c>
      <c r="G854" s="3">
        <f t="shared" si="62"/>
        <v>9.9009900990099011E-3</v>
      </c>
      <c r="H854" s="5" t="s">
        <v>40</v>
      </c>
      <c r="I854" s="1">
        <v>20</v>
      </c>
      <c r="J854" s="4">
        <v>101</v>
      </c>
      <c r="K854" s="1">
        <v>0</v>
      </c>
      <c r="L854" s="1">
        <f t="shared" si="61"/>
        <v>-20</v>
      </c>
      <c r="M854" s="1">
        <f t="shared" si="63"/>
        <v>12328.75</v>
      </c>
    </row>
    <row r="855" spans="1:13" x14ac:dyDescent="0.25">
      <c r="A855" s="6">
        <v>44756</v>
      </c>
      <c r="B855" t="s">
        <v>434</v>
      </c>
      <c r="C855" s="5" t="s">
        <v>2</v>
      </c>
      <c r="D855" s="5" t="s">
        <v>111</v>
      </c>
      <c r="E855" s="5" t="s">
        <v>3</v>
      </c>
      <c r="F855" s="5" t="s">
        <v>1</v>
      </c>
      <c r="G855" s="3">
        <f t="shared" si="62"/>
        <v>9.0090090090090089E-3</v>
      </c>
      <c r="H855" s="5" t="s">
        <v>127</v>
      </c>
      <c r="I855" s="1">
        <v>20</v>
      </c>
      <c r="J855" s="4">
        <v>111</v>
      </c>
      <c r="K855" s="1">
        <v>0</v>
      </c>
      <c r="L855" s="1">
        <f t="shared" si="61"/>
        <v>-20</v>
      </c>
      <c r="M855" s="1">
        <f t="shared" si="63"/>
        <v>12308.75</v>
      </c>
    </row>
    <row r="856" spans="1:13" x14ac:dyDescent="0.25">
      <c r="A856" s="6">
        <v>44756</v>
      </c>
      <c r="B856" t="s">
        <v>412</v>
      </c>
      <c r="C856" s="5" t="s">
        <v>2</v>
      </c>
      <c r="D856" s="5" t="s">
        <v>111</v>
      </c>
      <c r="E856" s="5" t="s">
        <v>19</v>
      </c>
      <c r="F856" s="5" t="s">
        <v>1</v>
      </c>
      <c r="G856" s="3">
        <f t="shared" si="62"/>
        <v>3.3222591362126247E-3</v>
      </c>
      <c r="H856" s="5" t="s">
        <v>207</v>
      </c>
      <c r="I856" s="1">
        <v>10</v>
      </c>
      <c r="J856" s="4">
        <v>301</v>
      </c>
      <c r="K856" s="1">
        <v>0</v>
      </c>
      <c r="L856" s="1">
        <f t="shared" si="61"/>
        <v>-10</v>
      </c>
      <c r="M856" s="1">
        <f t="shared" si="63"/>
        <v>12298.75</v>
      </c>
    </row>
    <row r="857" spans="1:13" x14ac:dyDescent="0.25">
      <c r="A857" s="6">
        <v>44763</v>
      </c>
      <c r="B857" t="s">
        <v>128</v>
      </c>
      <c r="C857" s="5" t="s">
        <v>2</v>
      </c>
      <c r="D857" s="5" t="s">
        <v>247</v>
      </c>
      <c r="E857" s="5" t="s">
        <v>400</v>
      </c>
      <c r="F857" s="5" t="s">
        <v>332</v>
      </c>
      <c r="G857" s="3">
        <f t="shared" si="62"/>
        <v>5.2631578947368418E-2</v>
      </c>
      <c r="H857" s="5" t="s">
        <v>132</v>
      </c>
      <c r="I857" s="1">
        <v>50</v>
      </c>
      <c r="J857" s="4">
        <v>19</v>
      </c>
      <c r="K857" s="1">
        <v>0</v>
      </c>
      <c r="L857" s="1">
        <f t="shared" si="61"/>
        <v>-50</v>
      </c>
      <c r="M857" s="1">
        <f t="shared" si="63"/>
        <v>12248.75</v>
      </c>
    </row>
    <row r="858" spans="1:13" x14ac:dyDescent="0.25">
      <c r="A858" s="6">
        <v>44763</v>
      </c>
      <c r="B858" t="s">
        <v>288</v>
      </c>
      <c r="C858" s="5" t="s">
        <v>2</v>
      </c>
      <c r="D858" s="5" t="s">
        <v>247</v>
      </c>
      <c r="E858" s="5" t="s">
        <v>22</v>
      </c>
      <c r="F858" s="5" t="s">
        <v>1</v>
      </c>
      <c r="G858" s="3">
        <f t="shared" si="62"/>
        <v>3.8461538461538464E-2</v>
      </c>
      <c r="H858" s="5" t="s">
        <v>272</v>
      </c>
      <c r="I858" s="1">
        <v>50</v>
      </c>
      <c r="J858" s="4">
        <v>26</v>
      </c>
      <c r="K858" s="1">
        <v>0</v>
      </c>
      <c r="L858" s="1">
        <f t="shared" si="61"/>
        <v>-50</v>
      </c>
      <c r="M858" s="1">
        <f t="shared" si="63"/>
        <v>12198.75</v>
      </c>
    </row>
    <row r="859" spans="1:13" x14ac:dyDescent="0.25">
      <c r="A859" s="6">
        <v>44763</v>
      </c>
      <c r="B859" t="s">
        <v>246</v>
      </c>
      <c r="C859" s="5" t="s">
        <v>2</v>
      </c>
      <c r="D859" s="5" t="s">
        <v>247</v>
      </c>
      <c r="E859" s="5" t="s">
        <v>22</v>
      </c>
      <c r="F859" s="5" t="s">
        <v>1</v>
      </c>
      <c r="G859" s="3">
        <f t="shared" si="62"/>
        <v>1.9607843137254902E-2</v>
      </c>
      <c r="H859" s="5" t="s">
        <v>87</v>
      </c>
      <c r="I859" s="1">
        <v>40</v>
      </c>
      <c r="J859" s="4">
        <v>51</v>
      </c>
      <c r="K859" s="1">
        <v>0</v>
      </c>
      <c r="L859" s="1">
        <f t="shared" si="61"/>
        <v>-40</v>
      </c>
      <c r="M859" s="1">
        <f t="shared" si="63"/>
        <v>12158.75</v>
      </c>
    </row>
    <row r="860" spans="1:13" x14ac:dyDescent="0.25">
      <c r="A860" s="6">
        <v>44770</v>
      </c>
      <c r="B860" t="s">
        <v>64</v>
      </c>
      <c r="C860" s="5" t="s">
        <v>2</v>
      </c>
      <c r="D860" s="5" t="s">
        <v>295</v>
      </c>
      <c r="E860" s="5" t="s">
        <v>22</v>
      </c>
      <c r="F860" s="5" t="s">
        <v>1</v>
      </c>
      <c r="G860" s="3">
        <f t="shared" si="62"/>
        <v>2.4390243902439025E-2</v>
      </c>
      <c r="H860" s="5" t="s">
        <v>226</v>
      </c>
      <c r="I860" s="1">
        <v>40</v>
      </c>
      <c r="J860" s="4">
        <v>41</v>
      </c>
      <c r="K860" s="1">
        <v>0</v>
      </c>
      <c r="L860" s="1">
        <f t="shared" si="61"/>
        <v>-40</v>
      </c>
      <c r="M860" s="1">
        <f t="shared" si="63"/>
        <v>12118.75</v>
      </c>
    </row>
    <row r="861" spans="1:13" x14ac:dyDescent="0.25">
      <c r="A861" s="6">
        <v>44770</v>
      </c>
      <c r="B861" t="s">
        <v>349</v>
      </c>
      <c r="C861" s="5" t="s">
        <v>2</v>
      </c>
      <c r="D861" s="5" t="s">
        <v>295</v>
      </c>
      <c r="E861" s="5" t="s">
        <v>22</v>
      </c>
      <c r="F861" s="5" t="s">
        <v>1</v>
      </c>
      <c r="G861" s="3">
        <f t="shared" si="62"/>
        <v>2.4390243902439025E-2</v>
      </c>
      <c r="H861" s="5" t="s">
        <v>120</v>
      </c>
      <c r="I861" s="1">
        <v>40</v>
      </c>
      <c r="J861" s="4">
        <v>41</v>
      </c>
      <c r="K861" s="1">
        <v>0</v>
      </c>
      <c r="L861" s="1">
        <f t="shared" si="61"/>
        <v>-40</v>
      </c>
      <c r="M861" s="1">
        <f t="shared" si="63"/>
        <v>12078.75</v>
      </c>
    </row>
    <row r="862" spans="1:13" x14ac:dyDescent="0.25">
      <c r="A862" s="6">
        <v>44770</v>
      </c>
      <c r="B862" t="s">
        <v>288</v>
      </c>
      <c r="C862" s="5" t="s">
        <v>2</v>
      </c>
      <c r="D862" s="5" t="s">
        <v>295</v>
      </c>
      <c r="E862" s="5" t="s">
        <v>19</v>
      </c>
      <c r="F862" s="5" t="s">
        <v>1</v>
      </c>
      <c r="G862" s="3">
        <f t="shared" si="62"/>
        <v>2.4390243902439025E-2</v>
      </c>
      <c r="H862" s="5" t="s">
        <v>40</v>
      </c>
      <c r="I862" s="1">
        <v>40</v>
      </c>
      <c r="J862" s="4">
        <v>41</v>
      </c>
      <c r="K862" s="1">
        <v>0</v>
      </c>
      <c r="L862" s="1">
        <f t="shared" si="61"/>
        <v>-40</v>
      </c>
      <c r="M862" s="1">
        <f t="shared" si="63"/>
        <v>12038.75</v>
      </c>
    </row>
    <row r="863" spans="1:13" x14ac:dyDescent="0.25">
      <c r="A863" s="6">
        <v>44770</v>
      </c>
      <c r="B863" t="s">
        <v>144</v>
      </c>
      <c r="C863" s="5" t="s">
        <v>2</v>
      </c>
      <c r="D863" s="5" t="s">
        <v>295</v>
      </c>
      <c r="E863" s="5" t="s">
        <v>21</v>
      </c>
      <c r="F863" s="5" t="s">
        <v>1</v>
      </c>
      <c r="G863" s="3">
        <f t="shared" si="62"/>
        <v>9.9009900990099011E-3</v>
      </c>
      <c r="H863" s="5" t="s">
        <v>299</v>
      </c>
      <c r="I863" s="1">
        <v>20</v>
      </c>
      <c r="J863" s="4">
        <v>101</v>
      </c>
      <c r="K863" s="1">
        <v>0</v>
      </c>
      <c r="L863" s="1">
        <f t="shared" si="61"/>
        <v>-20</v>
      </c>
      <c r="M863" s="1">
        <f t="shared" si="63"/>
        <v>12018.75</v>
      </c>
    </row>
    <row r="864" spans="1:13" x14ac:dyDescent="0.25">
      <c r="A864" s="6">
        <v>44770</v>
      </c>
      <c r="B864" t="s">
        <v>98</v>
      </c>
      <c r="C864" s="5" t="s">
        <v>2</v>
      </c>
      <c r="D864" s="5" t="s">
        <v>295</v>
      </c>
      <c r="E864" s="5" t="s">
        <v>20</v>
      </c>
      <c r="F864" s="5" t="s">
        <v>1</v>
      </c>
      <c r="G864" s="3">
        <f t="shared" si="62"/>
        <v>9.9009900990099011E-3</v>
      </c>
      <c r="H864" s="5" t="s">
        <v>40</v>
      </c>
      <c r="I864" s="1">
        <v>20</v>
      </c>
      <c r="J864" s="4">
        <v>101</v>
      </c>
      <c r="K864" s="1">
        <v>0</v>
      </c>
      <c r="L864" s="1">
        <f t="shared" si="61"/>
        <v>-20</v>
      </c>
      <c r="M864" s="1">
        <f t="shared" si="63"/>
        <v>11998.75</v>
      </c>
    </row>
    <row r="865" spans="1:13" x14ac:dyDescent="0.25">
      <c r="A865" s="6">
        <v>44770</v>
      </c>
      <c r="B865" t="s">
        <v>420</v>
      </c>
      <c r="C865" s="5" t="s">
        <v>2</v>
      </c>
      <c r="D865" s="5" t="s">
        <v>295</v>
      </c>
      <c r="E865" s="5" t="s">
        <v>23</v>
      </c>
      <c r="F865" s="5" t="s">
        <v>1</v>
      </c>
      <c r="G865" s="3">
        <f t="shared" si="62"/>
        <v>7.9365079365079361E-3</v>
      </c>
      <c r="H865" s="5" t="s">
        <v>63</v>
      </c>
      <c r="I865" s="1">
        <v>20</v>
      </c>
      <c r="J865" s="4">
        <v>126</v>
      </c>
      <c r="K865" s="1">
        <v>0</v>
      </c>
      <c r="L865" s="1">
        <f t="shared" si="61"/>
        <v>-20</v>
      </c>
      <c r="M865" s="1">
        <f t="shared" si="63"/>
        <v>11978.75</v>
      </c>
    </row>
    <row r="866" spans="1:13" x14ac:dyDescent="0.25">
      <c r="A866" s="6">
        <v>44770</v>
      </c>
      <c r="B866" t="s">
        <v>441</v>
      </c>
      <c r="C866" s="5" t="s">
        <v>2</v>
      </c>
      <c r="D866" s="5" t="s">
        <v>295</v>
      </c>
      <c r="E866" s="5" t="s">
        <v>22</v>
      </c>
      <c r="F866" s="5" t="s">
        <v>1</v>
      </c>
      <c r="G866" s="3">
        <f t="shared" si="62"/>
        <v>6.6225165562913907E-3</v>
      </c>
      <c r="H866" s="5" t="s">
        <v>226</v>
      </c>
      <c r="I866" s="1">
        <v>20</v>
      </c>
      <c r="J866" s="4">
        <v>151</v>
      </c>
      <c r="K866" s="1">
        <v>0</v>
      </c>
      <c r="L866" s="1">
        <f t="shared" si="61"/>
        <v>-20</v>
      </c>
      <c r="M866" s="1">
        <f t="shared" si="63"/>
        <v>11958.75</v>
      </c>
    </row>
    <row r="867" spans="1:13" x14ac:dyDescent="0.25">
      <c r="A867" s="6">
        <v>44777</v>
      </c>
      <c r="B867" t="s">
        <v>343</v>
      </c>
      <c r="C867" s="5" t="s">
        <v>2</v>
      </c>
      <c r="D867" s="5" t="s">
        <v>118</v>
      </c>
      <c r="E867" s="5" t="s">
        <v>22</v>
      </c>
      <c r="F867" s="5" t="s">
        <v>332</v>
      </c>
      <c r="G867" s="3">
        <f t="shared" si="62"/>
        <v>5.2631578947368418E-2</v>
      </c>
      <c r="H867" s="5" t="s">
        <v>86</v>
      </c>
      <c r="I867" s="1">
        <v>40</v>
      </c>
      <c r="J867" s="4">
        <v>19</v>
      </c>
      <c r="K867" s="1">
        <v>0</v>
      </c>
      <c r="L867" s="1">
        <f t="shared" si="61"/>
        <v>-40</v>
      </c>
      <c r="M867" s="1">
        <f t="shared" si="63"/>
        <v>11918.75</v>
      </c>
    </row>
    <row r="868" spans="1:13" x14ac:dyDescent="0.25">
      <c r="A868" s="6">
        <v>44777</v>
      </c>
      <c r="B868" t="s">
        <v>204</v>
      </c>
      <c r="C868" s="5" t="s">
        <v>2</v>
      </c>
      <c r="D868" s="5" t="s">
        <v>118</v>
      </c>
      <c r="E868" s="5" t="s">
        <v>3</v>
      </c>
      <c r="F868" s="5" t="s">
        <v>1</v>
      </c>
      <c r="G868" s="3">
        <f t="shared" si="62"/>
        <v>3.8461538461538464E-2</v>
      </c>
      <c r="H868" s="5" t="s">
        <v>132</v>
      </c>
      <c r="I868" s="1">
        <v>50</v>
      </c>
      <c r="J868" s="4">
        <v>26</v>
      </c>
      <c r="K868" s="1">
        <v>0</v>
      </c>
      <c r="L868" s="1">
        <f t="shared" si="61"/>
        <v>-50</v>
      </c>
      <c r="M868" s="1">
        <f t="shared" si="63"/>
        <v>11868.75</v>
      </c>
    </row>
    <row r="869" spans="1:13" x14ac:dyDescent="0.25">
      <c r="A869" s="6">
        <v>44777</v>
      </c>
      <c r="B869" t="s">
        <v>90</v>
      </c>
      <c r="C869" s="5" t="s">
        <v>2</v>
      </c>
      <c r="D869" s="5" t="s">
        <v>118</v>
      </c>
      <c r="E869" s="5" t="s">
        <v>22</v>
      </c>
      <c r="F869" s="5" t="s">
        <v>1</v>
      </c>
      <c r="G869" s="3">
        <f t="shared" si="62"/>
        <v>3.2258064516129031E-2</v>
      </c>
      <c r="H869" s="5" t="s">
        <v>32</v>
      </c>
      <c r="I869" s="1">
        <v>50</v>
      </c>
      <c r="J869" s="4">
        <v>31</v>
      </c>
      <c r="K869" s="1">
        <v>175</v>
      </c>
      <c r="L869" s="1">
        <f t="shared" si="61"/>
        <v>125</v>
      </c>
      <c r="M869" s="1">
        <f t="shared" si="63"/>
        <v>11993.75</v>
      </c>
    </row>
    <row r="870" spans="1:13" x14ac:dyDescent="0.25">
      <c r="A870" s="6">
        <v>44777</v>
      </c>
      <c r="B870" t="s">
        <v>277</v>
      </c>
      <c r="C870" s="5" t="s">
        <v>2</v>
      </c>
      <c r="D870" s="5" t="s">
        <v>118</v>
      </c>
      <c r="E870" s="5" t="s">
        <v>3</v>
      </c>
      <c r="F870" s="5" t="s">
        <v>1</v>
      </c>
      <c r="G870" s="3">
        <f t="shared" si="62"/>
        <v>2.9411764705882353E-2</v>
      </c>
      <c r="H870" s="5" t="s">
        <v>132</v>
      </c>
      <c r="I870" s="1">
        <v>40</v>
      </c>
      <c r="J870" s="4">
        <v>34</v>
      </c>
      <c r="K870" s="1">
        <v>0</v>
      </c>
      <c r="L870" s="1">
        <f t="shared" si="61"/>
        <v>-40</v>
      </c>
      <c r="M870" s="1">
        <f t="shared" si="63"/>
        <v>11953.75</v>
      </c>
    </row>
    <row r="871" spans="1:13" x14ac:dyDescent="0.25">
      <c r="A871" s="6">
        <v>44777</v>
      </c>
      <c r="B871" t="s">
        <v>61</v>
      </c>
      <c r="C871" s="5" t="s">
        <v>2</v>
      </c>
      <c r="D871" s="5" t="s">
        <v>118</v>
      </c>
      <c r="E871" s="5" t="s">
        <v>22</v>
      </c>
      <c r="F871" s="5" t="s">
        <v>1</v>
      </c>
      <c r="G871" s="3">
        <f t="shared" si="62"/>
        <v>6.6225165562913907E-3</v>
      </c>
      <c r="H871" s="5" t="s">
        <v>104</v>
      </c>
      <c r="I871" s="1">
        <v>20</v>
      </c>
      <c r="J871" s="4">
        <v>151</v>
      </c>
      <c r="K871" s="1">
        <v>77</v>
      </c>
      <c r="L871" s="1">
        <f t="shared" si="61"/>
        <v>57</v>
      </c>
      <c r="M871" s="1">
        <f t="shared" si="63"/>
        <v>12010.75</v>
      </c>
    </row>
    <row r="872" spans="1:13" x14ac:dyDescent="0.25">
      <c r="A872" s="6">
        <v>44784</v>
      </c>
      <c r="B872" t="s">
        <v>341</v>
      </c>
      <c r="C872" s="5" t="s">
        <v>2</v>
      </c>
      <c r="D872" s="5" t="s">
        <v>254</v>
      </c>
      <c r="E872" s="5" t="s">
        <v>3</v>
      </c>
      <c r="F872" s="5" t="s">
        <v>332</v>
      </c>
      <c r="G872" s="3">
        <f t="shared" si="62"/>
        <v>5.2631578947368418E-2</v>
      </c>
      <c r="H872" s="5" t="s">
        <v>120</v>
      </c>
      <c r="I872" s="1">
        <v>50</v>
      </c>
      <c r="J872" s="4">
        <v>19</v>
      </c>
      <c r="K872" s="1">
        <v>0</v>
      </c>
      <c r="L872" s="1">
        <f t="shared" si="61"/>
        <v>-50</v>
      </c>
      <c r="M872" s="1">
        <f t="shared" si="63"/>
        <v>11960.75</v>
      </c>
    </row>
    <row r="873" spans="1:13" x14ac:dyDescent="0.25">
      <c r="A873" s="6">
        <v>44784</v>
      </c>
      <c r="B873" t="s">
        <v>343</v>
      </c>
      <c r="C873" s="5" t="s">
        <v>2</v>
      </c>
      <c r="D873" s="5" t="s">
        <v>254</v>
      </c>
      <c r="E873" s="5" t="s">
        <v>3</v>
      </c>
      <c r="F873" s="5" t="s">
        <v>1</v>
      </c>
      <c r="G873" s="3">
        <f t="shared" si="62"/>
        <v>2.7777777777777776E-2</v>
      </c>
      <c r="H873" s="5" t="s">
        <v>41</v>
      </c>
      <c r="I873" s="1">
        <v>50</v>
      </c>
      <c r="J873" s="4">
        <v>36</v>
      </c>
      <c r="K873" s="1">
        <v>0</v>
      </c>
      <c r="L873" s="1">
        <f t="shared" si="61"/>
        <v>-50</v>
      </c>
      <c r="M873" s="1">
        <f t="shared" si="63"/>
        <v>11910.75</v>
      </c>
    </row>
    <row r="874" spans="1:13" x14ac:dyDescent="0.25">
      <c r="A874" s="6">
        <v>44784</v>
      </c>
      <c r="B874" t="s">
        <v>90</v>
      </c>
      <c r="C874" s="5" t="s">
        <v>2</v>
      </c>
      <c r="D874" s="5" t="s">
        <v>254</v>
      </c>
      <c r="E874" s="5" t="s">
        <v>3</v>
      </c>
      <c r="F874" s="5" t="s">
        <v>1</v>
      </c>
      <c r="G874" s="3">
        <f t="shared" si="62"/>
        <v>1.4925373134328358E-2</v>
      </c>
      <c r="H874" s="5" t="s">
        <v>40</v>
      </c>
      <c r="I874" s="1">
        <v>30</v>
      </c>
      <c r="J874" s="4">
        <v>67</v>
      </c>
      <c r="K874" s="1">
        <v>0</v>
      </c>
      <c r="L874" s="1">
        <f t="shared" si="61"/>
        <v>-30</v>
      </c>
      <c r="M874" s="1">
        <f t="shared" si="63"/>
        <v>11880.75</v>
      </c>
    </row>
    <row r="875" spans="1:13" x14ac:dyDescent="0.25">
      <c r="A875" s="6">
        <v>44784</v>
      </c>
      <c r="B875" t="s">
        <v>442</v>
      </c>
      <c r="C875" s="5" t="s">
        <v>2</v>
      </c>
      <c r="D875" s="5" t="s">
        <v>254</v>
      </c>
      <c r="E875" s="5" t="s">
        <v>20</v>
      </c>
      <c r="F875" s="5" t="s">
        <v>1</v>
      </c>
      <c r="G875" s="3">
        <f t="shared" si="62"/>
        <v>9.9009900990099011E-3</v>
      </c>
      <c r="H875" s="5" t="s">
        <v>290</v>
      </c>
      <c r="I875" s="1">
        <v>20</v>
      </c>
      <c r="J875" s="4">
        <v>101</v>
      </c>
      <c r="K875" s="1">
        <v>0</v>
      </c>
      <c r="L875" s="1">
        <f t="shared" si="61"/>
        <v>-20</v>
      </c>
      <c r="M875" s="1">
        <f t="shared" si="63"/>
        <v>11860.75</v>
      </c>
    </row>
    <row r="876" spans="1:13" x14ac:dyDescent="0.25">
      <c r="A876" s="6">
        <v>44784</v>
      </c>
      <c r="B876" t="s">
        <v>29</v>
      </c>
      <c r="C876" s="5" t="s">
        <v>2</v>
      </c>
      <c r="D876" s="5" t="s">
        <v>254</v>
      </c>
      <c r="E876" s="5" t="s">
        <v>3</v>
      </c>
      <c r="F876" s="5" t="s">
        <v>1</v>
      </c>
      <c r="G876" s="3">
        <f t="shared" si="62"/>
        <v>7.9365079365079361E-3</v>
      </c>
      <c r="H876" s="5" t="s">
        <v>40</v>
      </c>
      <c r="I876" s="1">
        <v>20</v>
      </c>
      <c r="J876" s="4">
        <v>126</v>
      </c>
      <c r="K876" s="1">
        <v>0</v>
      </c>
      <c r="L876" s="1">
        <f t="shared" si="61"/>
        <v>-20</v>
      </c>
      <c r="M876" s="1">
        <f t="shared" si="63"/>
        <v>11840.75</v>
      </c>
    </row>
    <row r="877" spans="1:13" x14ac:dyDescent="0.25">
      <c r="A877" s="6">
        <v>44784</v>
      </c>
      <c r="B877" t="s">
        <v>42</v>
      </c>
      <c r="C877" s="5" t="s">
        <v>2</v>
      </c>
      <c r="D877" s="5" t="s">
        <v>254</v>
      </c>
      <c r="E877" s="5" t="s">
        <v>21</v>
      </c>
      <c r="F877" s="5" t="s">
        <v>1</v>
      </c>
      <c r="G877" s="3">
        <f t="shared" si="62"/>
        <v>6.6225165562913907E-3</v>
      </c>
      <c r="H877" s="5" t="s">
        <v>183</v>
      </c>
      <c r="I877" s="1">
        <v>20</v>
      </c>
      <c r="J877" s="4">
        <v>151</v>
      </c>
      <c r="K877" s="1">
        <v>0</v>
      </c>
      <c r="L877" s="1">
        <f t="shared" si="61"/>
        <v>-20</v>
      </c>
      <c r="M877" s="1">
        <f t="shared" si="63"/>
        <v>11820.75</v>
      </c>
    </row>
    <row r="878" spans="1:13" x14ac:dyDescent="0.25">
      <c r="A878" s="6">
        <v>44784</v>
      </c>
      <c r="B878" t="s">
        <v>417</v>
      </c>
      <c r="C878" s="5" t="s">
        <v>2</v>
      </c>
      <c r="D878" s="5" t="s">
        <v>254</v>
      </c>
      <c r="E878" s="5" t="s">
        <v>282</v>
      </c>
      <c r="F878" s="5" t="s">
        <v>1</v>
      </c>
      <c r="G878" s="3">
        <f t="shared" si="62"/>
        <v>2.4937655860349127E-3</v>
      </c>
      <c r="H878" s="5" t="s">
        <v>165</v>
      </c>
      <c r="I878" s="1">
        <v>10</v>
      </c>
      <c r="J878" s="4">
        <v>401</v>
      </c>
      <c r="K878" s="1">
        <v>0</v>
      </c>
      <c r="L878" s="1">
        <f t="shared" si="61"/>
        <v>-10</v>
      </c>
      <c r="M878" s="1">
        <f t="shared" si="63"/>
        <v>11810.75</v>
      </c>
    </row>
    <row r="879" spans="1:13" x14ac:dyDescent="0.25">
      <c r="A879" s="6">
        <v>44791</v>
      </c>
      <c r="B879" t="s">
        <v>343</v>
      </c>
      <c r="C879" s="5" t="s">
        <v>2</v>
      </c>
      <c r="D879" s="5" t="s">
        <v>133</v>
      </c>
      <c r="E879" s="5" t="s">
        <v>22</v>
      </c>
      <c r="F879" s="5" t="s">
        <v>1</v>
      </c>
      <c r="G879" s="3">
        <f t="shared" si="62"/>
        <v>3.8461538461538464E-2</v>
      </c>
      <c r="H879" s="5" t="s">
        <v>112</v>
      </c>
      <c r="I879" s="1">
        <v>50</v>
      </c>
      <c r="J879" s="4">
        <v>26</v>
      </c>
      <c r="K879" s="1">
        <v>0</v>
      </c>
      <c r="L879" s="1">
        <f t="shared" si="61"/>
        <v>-50</v>
      </c>
      <c r="M879" s="1">
        <f t="shared" si="63"/>
        <v>11760.75</v>
      </c>
    </row>
    <row r="880" spans="1:13" x14ac:dyDescent="0.25">
      <c r="A880" s="6">
        <v>44791</v>
      </c>
      <c r="B880" t="s">
        <v>418</v>
      </c>
      <c r="C880" s="5" t="s">
        <v>2</v>
      </c>
      <c r="D880" s="5" t="s">
        <v>133</v>
      </c>
      <c r="E880" s="5" t="s">
        <v>20</v>
      </c>
      <c r="F880" s="5" t="s">
        <v>1</v>
      </c>
      <c r="G880" s="3">
        <f t="shared" si="62"/>
        <v>3.2258064516129031E-2</v>
      </c>
      <c r="H880" s="5" t="s">
        <v>70</v>
      </c>
      <c r="I880" s="1">
        <v>50</v>
      </c>
      <c r="J880" s="4">
        <v>31</v>
      </c>
      <c r="K880" s="1">
        <v>0</v>
      </c>
      <c r="L880" s="1">
        <f t="shared" si="61"/>
        <v>-50</v>
      </c>
      <c r="M880" s="1">
        <f t="shared" si="63"/>
        <v>11710.75</v>
      </c>
    </row>
    <row r="881" spans="1:13" x14ac:dyDescent="0.25">
      <c r="A881" s="6">
        <v>44791</v>
      </c>
      <c r="B881" t="s">
        <v>128</v>
      </c>
      <c r="C881" s="5" t="s">
        <v>2</v>
      </c>
      <c r="D881" s="5" t="s">
        <v>133</v>
      </c>
      <c r="E881" s="5" t="s">
        <v>20</v>
      </c>
      <c r="F881" s="5" t="s">
        <v>1</v>
      </c>
      <c r="G881" s="3">
        <f t="shared" si="62"/>
        <v>1.9607843137254902E-2</v>
      </c>
      <c r="H881" s="5" t="s">
        <v>97</v>
      </c>
      <c r="I881" s="1">
        <v>30</v>
      </c>
      <c r="J881" s="4">
        <v>51</v>
      </c>
      <c r="K881" s="1">
        <v>0</v>
      </c>
      <c r="L881" s="1">
        <f t="shared" si="61"/>
        <v>-30</v>
      </c>
      <c r="M881" s="1">
        <f t="shared" si="63"/>
        <v>11680.75</v>
      </c>
    </row>
    <row r="882" spans="1:13" x14ac:dyDescent="0.25">
      <c r="A882" s="6">
        <v>44791</v>
      </c>
      <c r="B882" t="s">
        <v>402</v>
      </c>
      <c r="C882" s="5" t="s">
        <v>2</v>
      </c>
      <c r="D882" s="5" t="s">
        <v>133</v>
      </c>
      <c r="E882" s="5" t="s">
        <v>22</v>
      </c>
      <c r="F882" s="5" t="s">
        <v>1</v>
      </c>
      <c r="G882" s="3">
        <f t="shared" si="62"/>
        <v>1.4084507042253521E-2</v>
      </c>
      <c r="H882" s="5" t="s">
        <v>97</v>
      </c>
      <c r="I882" s="1">
        <v>30</v>
      </c>
      <c r="J882" s="4">
        <v>71</v>
      </c>
      <c r="K882" s="1">
        <v>0</v>
      </c>
      <c r="L882" s="1">
        <f t="shared" si="61"/>
        <v>-30</v>
      </c>
      <c r="M882" s="1">
        <f t="shared" si="63"/>
        <v>11650.75</v>
      </c>
    </row>
    <row r="883" spans="1:13" x14ac:dyDescent="0.25">
      <c r="A883" s="6">
        <v>44791</v>
      </c>
      <c r="B883" t="s">
        <v>233</v>
      </c>
      <c r="C883" s="5" t="s">
        <v>2</v>
      </c>
      <c r="D883" s="5" t="s">
        <v>133</v>
      </c>
      <c r="E883" s="5" t="s">
        <v>23</v>
      </c>
      <c r="F883" s="5" t="s">
        <v>1</v>
      </c>
      <c r="G883" s="3">
        <f t="shared" si="62"/>
        <v>9.9009900990099011E-3</v>
      </c>
      <c r="H883" s="5" t="s">
        <v>97</v>
      </c>
      <c r="I883" s="1">
        <v>20</v>
      </c>
      <c r="J883" s="4">
        <v>101</v>
      </c>
      <c r="K883" s="1">
        <v>0</v>
      </c>
      <c r="L883" s="1">
        <f t="shared" si="61"/>
        <v>-20</v>
      </c>
      <c r="M883" s="1">
        <f t="shared" si="63"/>
        <v>11630.75</v>
      </c>
    </row>
    <row r="884" spans="1:13" x14ac:dyDescent="0.25">
      <c r="A884" s="6">
        <v>44791</v>
      </c>
      <c r="B884" t="s">
        <v>443</v>
      </c>
      <c r="C884" s="5" t="s">
        <v>444</v>
      </c>
      <c r="D884" s="5" t="s">
        <v>445</v>
      </c>
      <c r="E884" s="5" t="s">
        <v>3</v>
      </c>
      <c r="F884" s="5" t="s">
        <v>1</v>
      </c>
      <c r="G884" s="3">
        <f t="shared" si="62"/>
        <v>2.9411764705882353E-2</v>
      </c>
      <c r="H884" s="5" t="s">
        <v>71</v>
      </c>
      <c r="I884" s="1">
        <v>50</v>
      </c>
      <c r="J884" s="4">
        <v>34</v>
      </c>
      <c r="K884" s="1">
        <v>0</v>
      </c>
      <c r="L884" s="1">
        <f t="shared" ref="L884:L947" si="64">K884-I884</f>
        <v>-50</v>
      </c>
      <c r="M884" s="1">
        <f t="shared" si="63"/>
        <v>11580.75</v>
      </c>
    </row>
    <row r="885" spans="1:13" x14ac:dyDescent="0.25">
      <c r="A885" s="6">
        <v>44791</v>
      </c>
      <c r="B885" t="s">
        <v>446</v>
      </c>
      <c r="C885" s="5" t="s">
        <v>444</v>
      </c>
      <c r="D885" s="5" t="s">
        <v>445</v>
      </c>
      <c r="E885" s="5" t="s">
        <v>3</v>
      </c>
      <c r="F885" s="5" t="s">
        <v>1</v>
      </c>
      <c r="G885" s="3">
        <f t="shared" si="62"/>
        <v>1.9607843137254902E-2</v>
      </c>
      <c r="H885" s="5" t="s">
        <v>374</v>
      </c>
      <c r="I885" s="1">
        <v>30</v>
      </c>
      <c r="J885" s="4">
        <v>51</v>
      </c>
      <c r="K885" s="1">
        <v>0</v>
      </c>
      <c r="L885" s="1">
        <f t="shared" si="64"/>
        <v>-30</v>
      </c>
      <c r="M885" s="1">
        <f t="shared" si="63"/>
        <v>11550.75</v>
      </c>
    </row>
    <row r="886" spans="1:13" x14ac:dyDescent="0.25">
      <c r="A886" s="6">
        <v>44791</v>
      </c>
      <c r="B886" t="s">
        <v>307</v>
      </c>
      <c r="C886" s="5" t="s">
        <v>444</v>
      </c>
      <c r="D886" s="5" t="s">
        <v>445</v>
      </c>
      <c r="E886" s="5" t="s">
        <v>23</v>
      </c>
      <c r="F886" s="5" t="s">
        <v>1</v>
      </c>
      <c r="G886" s="3">
        <f t="shared" si="62"/>
        <v>1.4925373134328358E-2</v>
      </c>
      <c r="H886" s="5" t="s">
        <v>25</v>
      </c>
      <c r="I886" s="1">
        <v>30</v>
      </c>
      <c r="J886" s="4">
        <v>67</v>
      </c>
      <c r="K886" s="1">
        <v>1218</v>
      </c>
      <c r="L886" s="1">
        <f t="shared" si="64"/>
        <v>1188</v>
      </c>
      <c r="M886" s="1">
        <f t="shared" si="63"/>
        <v>12738.75</v>
      </c>
    </row>
    <row r="887" spans="1:13" x14ac:dyDescent="0.25">
      <c r="A887" s="6">
        <v>44791</v>
      </c>
      <c r="B887" t="s">
        <v>447</v>
      </c>
      <c r="C887" s="5" t="s">
        <v>444</v>
      </c>
      <c r="D887" s="5" t="s">
        <v>445</v>
      </c>
      <c r="E887" s="5" t="s">
        <v>22</v>
      </c>
      <c r="F887" s="5" t="s">
        <v>1</v>
      </c>
      <c r="G887" s="3">
        <f t="shared" si="62"/>
        <v>1.2345679012345678E-2</v>
      </c>
      <c r="H887" s="5" t="s">
        <v>45</v>
      </c>
      <c r="I887" s="1">
        <v>20</v>
      </c>
      <c r="J887" s="4">
        <v>81</v>
      </c>
      <c r="K887" s="1">
        <v>0</v>
      </c>
      <c r="L887" s="1">
        <f t="shared" si="64"/>
        <v>-20</v>
      </c>
      <c r="M887" s="1">
        <f t="shared" si="63"/>
        <v>12718.75</v>
      </c>
    </row>
    <row r="888" spans="1:13" x14ac:dyDescent="0.25">
      <c r="A888" s="6">
        <v>44791</v>
      </c>
      <c r="B888" t="s">
        <v>448</v>
      </c>
      <c r="C888" s="5" t="s">
        <v>444</v>
      </c>
      <c r="D888" s="5" t="s">
        <v>445</v>
      </c>
      <c r="E888" s="5" t="s">
        <v>3</v>
      </c>
      <c r="F888" s="5" t="s">
        <v>1</v>
      </c>
      <c r="G888" s="3">
        <f t="shared" si="62"/>
        <v>1.2345679012345678E-2</v>
      </c>
      <c r="H888" s="5" t="s">
        <v>40</v>
      </c>
      <c r="I888" s="1">
        <v>20</v>
      </c>
      <c r="J888" s="4">
        <v>81</v>
      </c>
      <c r="K888" s="1">
        <v>0</v>
      </c>
      <c r="L888" s="1">
        <f t="shared" si="64"/>
        <v>-20</v>
      </c>
      <c r="M888" s="1">
        <f t="shared" si="63"/>
        <v>12698.75</v>
      </c>
    </row>
    <row r="889" spans="1:13" x14ac:dyDescent="0.25">
      <c r="A889" s="6">
        <v>44791</v>
      </c>
      <c r="B889" t="s">
        <v>212</v>
      </c>
      <c r="C889" s="5" t="s">
        <v>444</v>
      </c>
      <c r="D889" s="5" t="s">
        <v>445</v>
      </c>
      <c r="E889" s="5" t="s">
        <v>3</v>
      </c>
      <c r="F889" s="5" t="s">
        <v>1</v>
      </c>
      <c r="G889" s="3">
        <f t="shared" si="62"/>
        <v>9.9009900990099011E-3</v>
      </c>
      <c r="H889" s="5" t="s">
        <v>81</v>
      </c>
      <c r="I889" s="1">
        <v>20</v>
      </c>
      <c r="J889" s="4">
        <v>101</v>
      </c>
      <c r="K889" s="1">
        <v>0</v>
      </c>
      <c r="L889" s="1">
        <f t="shared" si="64"/>
        <v>-20</v>
      </c>
      <c r="M889" s="1">
        <f t="shared" si="63"/>
        <v>12678.75</v>
      </c>
    </row>
    <row r="890" spans="1:13" x14ac:dyDescent="0.25">
      <c r="A890" s="6">
        <v>44791</v>
      </c>
      <c r="B890" t="s">
        <v>449</v>
      </c>
      <c r="C890" s="5" t="s">
        <v>444</v>
      </c>
      <c r="D890" s="5" t="s">
        <v>445</v>
      </c>
      <c r="E890" s="5" t="s">
        <v>18</v>
      </c>
      <c r="F890" s="5" t="s">
        <v>1</v>
      </c>
      <c r="G890" s="3">
        <f t="shared" si="62"/>
        <v>6.6225165562913907E-3</v>
      </c>
      <c r="H890" s="5" t="s">
        <v>179</v>
      </c>
      <c r="I890" s="1">
        <v>20</v>
      </c>
      <c r="J890" s="4">
        <v>151</v>
      </c>
      <c r="K890" s="1">
        <v>0</v>
      </c>
      <c r="L890" s="1">
        <f t="shared" si="64"/>
        <v>-20</v>
      </c>
      <c r="M890" s="1">
        <f t="shared" si="63"/>
        <v>12658.75</v>
      </c>
    </row>
    <row r="891" spans="1:13" x14ac:dyDescent="0.25">
      <c r="A891" s="6">
        <v>44798</v>
      </c>
      <c r="B891" t="s">
        <v>148</v>
      </c>
      <c r="C891" s="5" t="s">
        <v>2</v>
      </c>
      <c r="D891" s="5" t="s">
        <v>309</v>
      </c>
      <c r="E891" s="5" t="s">
        <v>3</v>
      </c>
      <c r="F891" s="5" t="s">
        <v>1</v>
      </c>
      <c r="G891" s="3">
        <f t="shared" si="62"/>
        <v>0.1111111111111111</v>
      </c>
      <c r="H891" s="5" t="s">
        <v>125</v>
      </c>
      <c r="I891" s="1">
        <v>50</v>
      </c>
      <c r="J891" s="4">
        <v>9</v>
      </c>
      <c r="K891" s="1">
        <v>0</v>
      </c>
      <c r="L891" s="1">
        <f t="shared" si="64"/>
        <v>-50</v>
      </c>
      <c r="M891" s="1">
        <f t="shared" si="63"/>
        <v>12608.75</v>
      </c>
    </row>
    <row r="892" spans="1:13" x14ac:dyDescent="0.25">
      <c r="A892" s="6">
        <v>44798</v>
      </c>
      <c r="B892" t="s">
        <v>352</v>
      </c>
      <c r="C892" s="5" t="s">
        <v>2</v>
      </c>
      <c r="D892" s="5" t="s">
        <v>311</v>
      </c>
      <c r="E892" s="5" t="s">
        <v>22</v>
      </c>
      <c r="F892" s="5" t="s">
        <v>1</v>
      </c>
      <c r="G892" s="3">
        <f t="shared" si="62"/>
        <v>0.1</v>
      </c>
      <c r="H892" s="5" t="s">
        <v>25</v>
      </c>
      <c r="I892" s="1">
        <v>50</v>
      </c>
      <c r="J892" s="4">
        <v>10</v>
      </c>
      <c r="K892" s="1">
        <v>500</v>
      </c>
      <c r="L892" s="1">
        <f t="shared" si="64"/>
        <v>450</v>
      </c>
      <c r="M892" s="1">
        <f t="shared" si="63"/>
        <v>13058.75</v>
      </c>
    </row>
    <row r="893" spans="1:13" x14ac:dyDescent="0.25">
      <c r="A893" s="6">
        <v>44798</v>
      </c>
      <c r="B893" t="s">
        <v>124</v>
      </c>
      <c r="C893" s="5" t="s">
        <v>2</v>
      </c>
      <c r="D893" s="5" t="s">
        <v>311</v>
      </c>
      <c r="E893" s="5" t="s">
        <v>20</v>
      </c>
      <c r="F893" s="5" t="s">
        <v>1</v>
      </c>
      <c r="G893" s="3">
        <f t="shared" si="62"/>
        <v>9.0909090909090912E-2</v>
      </c>
      <c r="H893" s="5" t="s">
        <v>138</v>
      </c>
      <c r="I893" s="1">
        <v>50</v>
      </c>
      <c r="J893" s="4">
        <v>11</v>
      </c>
      <c r="K893" s="1">
        <v>0</v>
      </c>
      <c r="L893" s="1">
        <f t="shared" si="64"/>
        <v>-50</v>
      </c>
      <c r="M893" s="1">
        <f t="shared" si="63"/>
        <v>13008.75</v>
      </c>
    </row>
    <row r="894" spans="1:13" x14ac:dyDescent="0.25">
      <c r="A894" s="6">
        <v>44798</v>
      </c>
      <c r="B894" t="s">
        <v>255</v>
      </c>
      <c r="C894" s="5" t="s">
        <v>2</v>
      </c>
      <c r="D894" s="5" t="s">
        <v>311</v>
      </c>
      <c r="E894" s="5" t="s">
        <v>21</v>
      </c>
      <c r="F894" s="5" t="s">
        <v>1</v>
      </c>
      <c r="G894" s="3">
        <f t="shared" si="62"/>
        <v>6.6225165562913907E-3</v>
      </c>
      <c r="H894" s="5" t="s">
        <v>112</v>
      </c>
      <c r="I894" s="1">
        <v>20</v>
      </c>
      <c r="J894" s="4">
        <v>151</v>
      </c>
      <c r="K894" s="1">
        <v>0</v>
      </c>
      <c r="L894" s="1">
        <f t="shared" si="64"/>
        <v>-20</v>
      </c>
      <c r="M894" s="1">
        <f t="shared" si="63"/>
        <v>12988.75</v>
      </c>
    </row>
    <row r="895" spans="1:13" x14ac:dyDescent="0.25">
      <c r="A895" s="6">
        <v>44798</v>
      </c>
      <c r="B895" t="s">
        <v>443</v>
      </c>
      <c r="C895" s="5" t="s">
        <v>444</v>
      </c>
      <c r="D895" s="5" t="s">
        <v>450</v>
      </c>
      <c r="E895" s="5" t="s">
        <v>17</v>
      </c>
      <c r="F895" s="5" t="s">
        <v>1</v>
      </c>
      <c r="G895" s="3">
        <f t="shared" si="62"/>
        <v>2.1739130434782608E-2</v>
      </c>
      <c r="H895" s="5" t="s">
        <v>68</v>
      </c>
      <c r="I895" s="1">
        <v>40</v>
      </c>
      <c r="J895" s="4">
        <v>46</v>
      </c>
      <c r="K895" s="1">
        <v>0</v>
      </c>
      <c r="L895" s="1">
        <f t="shared" si="64"/>
        <v>-40</v>
      </c>
      <c r="M895" s="1">
        <f t="shared" si="63"/>
        <v>12948.75</v>
      </c>
    </row>
    <row r="896" spans="1:13" x14ac:dyDescent="0.25">
      <c r="A896" s="6">
        <v>44798</v>
      </c>
      <c r="B896" t="s">
        <v>316</v>
      </c>
      <c r="C896" s="5" t="s">
        <v>444</v>
      </c>
      <c r="D896" s="5" t="s">
        <v>450</v>
      </c>
      <c r="E896" s="5" t="s">
        <v>3</v>
      </c>
      <c r="F896" s="5" t="s">
        <v>1</v>
      </c>
      <c r="G896" s="3">
        <f t="shared" si="62"/>
        <v>1.9607843137254902E-2</v>
      </c>
      <c r="H896" s="5" t="s">
        <v>82</v>
      </c>
      <c r="I896" s="1">
        <v>30</v>
      </c>
      <c r="J896" s="4">
        <v>51</v>
      </c>
      <c r="K896" s="1">
        <v>0</v>
      </c>
      <c r="L896" s="1">
        <f t="shared" si="64"/>
        <v>-30</v>
      </c>
      <c r="M896" s="1">
        <f t="shared" si="63"/>
        <v>12918.75</v>
      </c>
    </row>
    <row r="897" spans="1:13" x14ac:dyDescent="0.25">
      <c r="A897" s="6">
        <v>44798</v>
      </c>
      <c r="B897" t="s">
        <v>451</v>
      </c>
      <c r="C897" s="5" t="s">
        <v>444</v>
      </c>
      <c r="D897" s="5" t="s">
        <v>450</v>
      </c>
      <c r="E897" s="5" t="s">
        <v>22</v>
      </c>
      <c r="F897" s="5" t="s">
        <v>1</v>
      </c>
      <c r="G897" s="3">
        <f t="shared" ref="G897:G960" si="65">1/J897</f>
        <v>1.9607843137254902E-2</v>
      </c>
      <c r="H897" s="5" t="s">
        <v>68</v>
      </c>
      <c r="I897" s="1">
        <v>30</v>
      </c>
      <c r="J897" s="4">
        <v>51</v>
      </c>
      <c r="K897" s="1">
        <v>0</v>
      </c>
      <c r="L897" s="1">
        <f t="shared" si="64"/>
        <v>-30</v>
      </c>
      <c r="M897" s="1">
        <f t="shared" si="63"/>
        <v>12888.75</v>
      </c>
    </row>
    <row r="898" spans="1:13" x14ac:dyDescent="0.25">
      <c r="A898" s="6">
        <v>44798</v>
      </c>
      <c r="B898" t="s">
        <v>446</v>
      </c>
      <c r="C898" s="5" t="s">
        <v>444</v>
      </c>
      <c r="D898" s="5" t="s">
        <v>450</v>
      </c>
      <c r="E898" s="5" t="s">
        <v>17</v>
      </c>
      <c r="F898" s="5" t="s">
        <v>1</v>
      </c>
      <c r="G898" s="3">
        <f t="shared" si="65"/>
        <v>1.4925373134328358E-2</v>
      </c>
      <c r="H898" s="5" t="s">
        <v>40</v>
      </c>
      <c r="I898" s="1">
        <v>30</v>
      </c>
      <c r="J898" s="4">
        <v>67</v>
      </c>
      <c r="K898" s="1">
        <v>0</v>
      </c>
      <c r="L898" s="1">
        <f t="shared" si="64"/>
        <v>-30</v>
      </c>
      <c r="M898" s="1">
        <f t="shared" si="63"/>
        <v>12858.75</v>
      </c>
    </row>
    <row r="899" spans="1:13" x14ac:dyDescent="0.25">
      <c r="A899" s="6">
        <v>44798</v>
      </c>
      <c r="B899" t="s">
        <v>223</v>
      </c>
      <c r="C899" s="5" t="s">
        <v>444</v>
      </c>
      <c r="D899" s="5" t="s">
        <v>450</v>
      </c>
      <c r="E899" s="5" t="s">
        <v>23</v>
      </c>
      <c r="F899" s="5" t="s">
        <v>1</v>
      </c>
      <c r="G899" s="3">
        <f t="shared" si="65"/>
        <v>7.9365079365079361E-3</v>
      </c>
      <c r="H899" s="5" t="s">
        <v>163</v>
      </c>
      <c r="I899" s="1">
        <v>20</v>
      </c>
      <c r="J899" s="4">
        <v>126</v>
      </c>
      <c r="K899" s="1">
        <v>0</v>
      </c>
      <c r="L899" s="1">
        <f t="shared" si="64"/>
        <v>-20</v>
      </c>
      <c r="M899" s="1">
        <f t="shared" si="63"/>
        <v>12838.75</v>
      </c>
    </row>
    <row r="900" spans="1:13" x14ac:dyDescent="0.25">
      <c r="A900" s="6">
        <v>44798</v>
      </c>
      <c r="B900" t="s">
        <v>344</v>
      </c>
      <c r="C900" s="5" t="s">
        <v>444</v>
      </c>
      <c r="D900" s="5" t="s">
        <v>450</v>
      </c>
      <c r="E900" s="5" t="s">
        <v>18</v>
      </c>
      <c r="F900" s="5" t="s">
        <v>1</v>
      </c>
      <c r="G900" s="3">
        <f t="shared" si="65"/>
        <v>7.9365079365079361E-3</v>
      </c>
      <c r="H900" s="5" t="s">
        <v>408</v>
      </c>
      <c r="I900" s="1">
        <v>20</v>
      </c>
      <c r="J900" s="4">
        <v>126</v>
      </c>
      <c r="K900" s="1">
        <v>0</v>
      </c>
      <c r="L900" s="1">
        <f t="shared" si="64"/>
        <v>-20</v>
      </c>
      <c r="M900" s="1">
        <f t="shared" ref="M900:M963" si="66">M899+L900</f>
        <v>12818.75</v>
      </c>
    </row>
    <row r="901" spans="1:13" x14ac:dyDescent="0.25">
      <c r="A901" s="6">
        <v>44798</v>
      </c>
      <c r="B901" t="s">
        <v>421</v>
      </c>
      <c r="C901" s="5" t="s">
        <v>444</v>
      </c>
      <c r="D901" s="5" t="s">
        <v>450</v>
      </c>
      <c r="E901" s="5" t="s">
        <v>3</v>
      </c>
      <c r="F901" s="5" t="s">
        <v>1</v>
      </c>
      <c r="G901" s="3">
        <f t="shared" si="65"/>
        <v>6.6225165562913907E-3</v>
      </c>
      <c r="H901" s="5" t="s">
        <v>40</v>
      </c>
      <c r="I901" s="1">
        <v>10</v>
      </c>
      <c r="J901" s="4">
        <v>151</v>
      </c>
      <c r="K901" s="1">
        <v>0</v>
      </c>
      <c r="L901" s="1">
        <f t="shared" si="64"/>
        <v>-10</v>
      </c>
      <c r="M901" s="1">
        <f t="shared" si="66"/>
        <v>12808.75</v>
      </c>
    </row>
    <row r="902" spans="1:13" x14ac:dyDescent="0.25">
      <c r="A902" s="6">
        <v>44805</v>
      </c>
      <c r="B902" t="s">
        <v>433</v>
      </c>
      <c r="C902" s="5" t="s">
        <v>444</v>
      </c>
      <c r="D902" s="5" t="s">
        <v>452</v>
      </c>
      <c r="E902" s="5" t="s">
        <v>22</v>
      </c>
      <c r="F902" s="5" t="s">
        <v>1</v>
      </c>
      <c r="G902" s="3">
        <f t="shared" si="65"/>
        <v>2.9411764705882353E-2</v>
      </c>
      <c r="H902" s="5" t="s">
        <v>41</v>
      </c>
      <c r="I902" s="1">
        <v>40</v>
      </c>
      <c r="J902" s="4">
        <v>34</v>
      </c>
      <c r="K902" s="1">
        <v>0</v>
      </c>
      <c r="L902" s="1">
        <f t="shared" si="64"/>
        <v>-40</v>
      </c>
      <c r="M902" s="1">
        <f t="shared" si="66"/>
        <v>12768.75</v>
      </c>
    </row>
    <row r="903" spans="1:13" x14ac:dyDescent="0.25">
      <c r="A903" s="6">
        <v>44805</v>
      </c>
      <c r="B903" t="s">
        <v>453</v>
      </c>
      <c r="C903" s="5" t="s">
        <v>444</v>
      </c>
      <c r="D903" s="5" t="s">
        <v>452</v>
      </c>
      <c r="E903" s="5" t="s">
        <v>3</v>
      </c>
      <c r="F903" s="5" t="s">
        <v>1</v>
      </c>
      <c r="G903" s="3">
        <f t="shared" si="65"/>
        <v>2.7777777777777776E-2</v>
      </c>
      <c r="H903" s="5" t="s">
        <v>40</v>
      </c>
      <c r="I903" s="1">
        <v>40</v>
      </c>
      <c r="J903" s="4">
        <v>36</v>
      </c>
      <c r="K903" s="1">
        <v>0</v>
      </c>
      <c r="L903" s="1">
        <f t="shared" si="64"/>
        <v>-40</v>
      </c>
      <c r="M903" s="1">
        <f t="shared" si="66"/>
        <v>12728.75</v>
      </c>
    </row>
    <row r="904" spans="1:13" x14ac:dyDescent="0.25">
      <c r="A904" s="6">
        <v>44805</v>
      </c>
      <c r="B904" t="s">
        <v>454</v>
      </c>
      <c r="C904" s="5" t="s">
        <v>444</v>
      </c>
      <c r="D904" s="5" t="s">
        <v>452</v>
      </c>
      <c r="E904" s="5" t="s">
        <v>3</v>
      </c>
      <c r="F904" s="5" t="s">
        <v>1</v>
      </c>
      <c r="G904" s="3">
        <f t="shared" si="65"/>
        <v>2.7777777777777776E-2</v>
      </c>
      <c r="H904" s="5" t="s">
        <v>81</v>
      </c>
      <c r="I904" s="1">
        <v>40</v>
      </c>
      <c r="J904" s="4">
        <v>36</v>
      </c>
      <c r="K904" s="1">
        <v>0</v>
      </c>
      <c r="L904" s="1">
        <f t="shared" si="64"/>
        <v>-40</v>
      </c>
      <c r="M904" s="1">
        <f t="shared" si="66"/>
        <v>12688.75</v>
      </c>
    </row>
    <row r="905" spans="1:13" x14ac:dyDescent="0.25">
      <c r="A905" s="6">
        <v>44805</v>
      </c>
      <c r="B905" t="s">
        <v>455</v>
      </c>
      <c r="C905" s="5" t="s">
        <v>444</v>
      </c>
      <c r="D905" s="5" t="s">
        <v>452</v>
      </c>
      <c r="E905" s="5" t="s">
        <v>18</v>
      </c>
      <c r="F905" s="5" t="s">
        <v>1</v>
      </c>
      <c r="G905" s="3">
        <f t="shared" si="65"/>
        <v>2.4390243902439025E-2</v>
      </c>
      <c r="H905" s="5" t="s">
        <v>32</v>
      </c>
      <c r="I905" s="1">
        <v>40</v>
      </c>
      <c r="J905" s="4">
        <v>41</v>
      </c>
      <c r="K905" s="1">
        <v>45</v>
      </c>
      <c r="L905" s="1">
        <f t="shared" si="64"/>
        <v>5</v>
      </c>
      <c r="M905" s="1">
        <f t="shared" si="66"/>
        <v>12693.75</v>
      </c>
    </row>
    <row r="906" spans="1:13" x14ac:dyDescent="0.25">
      <c r="A906" s="6">
        <v>44805</v>
      </c>
      <c r="B906" t="s">
        <v>384</v>
      </c>
      <c r="C906" s="5" t="s">
        <v>444</v>
      </c>
      <c r="D906" s="5" t="s">
        <v>452</v>
      </c>
      <c r="E906" s="5" t="s">
        <v>22</v>
      </c>
      <c r="F906" s="5" t="s">
        <v>1</v>
      </c>
      <c r="G906" s="3">
        <f t="shared" si="65"/>
        <v>1.2345679012345678E-2</v>
      </c>
      <c r="H906" s="5" t="s">
        <v>40</v>
      </c>
      <c r="I906" s="1">
        <v>20</v>
      </c>
      <c r="J906" s="4">
        <v>81</v>
      </c>
      <c r="K906" s="1">
        <v>0</v>
      </c>
      <c r="L906" s="1">
        <f t="shared" si="64"/>
        <v>-20</v>
      </c>
      <c r="M906" s="1">
        <f t="shared" si="66"/>
        <v>12673.75</v>
      </c>
    </row>
    <row r="907" spans="1:13" x14ac:dyDescent="0.25">
      <c r="A907" s="6">
        <v>44819</v>
      </c>
      <c r="B907" t="s">
        <v>64</v>
      </c>
      <c r="C907" s="5" t="s">
        <v>2</v>
      </c>
      <c r="D907" s="5" t="s">
        <v>399</v>
      </c>
      <c r="E907" s="5" t="s">
        <v>23</v>
      </c>
      <c r="F907" s="5" t="s">
        <v>1</v>
      </c>
      <c r="G907" s="3">
        <f t="shared" si="65"/>
        <v>1.4925373134328358E-2</v>
      </c>
      <c r="H907" s="5" t="s">
        <v>40</v>
      </c>
      <c r="I907" s="1">
        <v>30</v>
      </c>
      <c r="J907" s="4">
        <v>67</v>
      </c>
      <c r="K907" s="1">
        <v>0</v>
      </c>
      <c r="L907" s="1">
        <f t="shared" si="64"/>
        <v>-30</v>
      </c>
      <c r="M907" s="1">
        <f t="shared" si="66"/>
        <v>12643.75</v>
      </c>
    </row>
    <row r="908" spans="1:13" x14ac:dyDescent="0.25">
      <c r="A908" s="6">
        <v>44819</v>
      </c>
      <c r="B908" t="s">
        <v>431</v>
      </c>
      <c r="C908" s="5" t="s">
        <v>2</v>
      </c>
      <c r="D908" s="5" t="s">
        <v>399</v>
      </c>
      <c r="E908" s="5" t="s">
        <v>22</v>
      </c>
      <c r="F908" s="5" t="s">
        <v>1</v>
      </c>
      <c r="G908" s="3">
        <f t="shared" si="65"/>
        <v>1.4925373134328358E-2</v>
      </c>
      <c r="H908" s="5" t="s">
        <v>46</v>
      </c>
      <c r="I908" s="1">
        <v>30</v>
      </c>
      <c r="J908" s="4">
        <v>67</v>
      </c>
      <c r="K908" s="1">
        <v>0</v>
      </c>
      <c r="L908" s="1">
        <f t="shared" si="64"/>
        <v>-30</v>
      </c>
      <c r="M908" s="1">
        <f t="shared" si="66"/>
        <v>12613.75</v>
      </c>
    </row>
    <row r="909" spans="1:13" x14ac:dyDescent="0.25">
      <c r="A909" s="6">
        <v>44819</v>
      </c>
      <c r="B909" t="s">
        <v>346</v>
      </c>
      <c r="C909" s="5" t="s">
        <v>2</v>
      </c>
      <c r="D909" s="5" t="s">
        <v>399</v>
      </c>
      <c r="E909" s="5" t="s">
        <v>3</v>
      </c>
      <c r="F909" s="5" t="s">
        <v>1</v>
      </c>
      <c r="G909" s="3">
        <f t="shared" si="65"/>
        <v>9.0090090090090089E-3</v>
      </c>
      <c r="H909" s="5" t="s">
        <v>40</v>
      </c>
      <c r="I909" s="1">
        <v>20</v>
      </c>
      <c r="J909" s="4">
        <v>111</v>
      </c>
      <c r="K909" s="1">
        <v>0</v>
      </c>
      <c r="L909" s="1">
        <f t="shared" si="64"/>
        <v>-20</v>
      </c>
      <c r="M909" s="1">
        <f t="shared" si="66"/>
        <v>12593.75</v>
      </c>
    </row>
    <row r="910" spans="1:13" x14ac:dyDescent="0.25">
      <c r="A910" s="6">
        <v>44819</v>
      </c>
      <c r="B910" t="s">
        <v>409</v>
      </c>
      <c r="C910" s="5" t="s">
        <v>2</v>
      </c>
      <c r="D910" s="5" t="s">
        <v>399</v>
      </c>
      <c r="E910" s="5" t="s">
        <v>20</v>
      </c>
      <c r="F910" s="5" t="s">
        <v>1</v>
      </c>
      <c r="G910" s="3">
        <f t="shared" si="65"/>
        <v>7.9365079365079361E-3</v>
      </c>
      <c r="H910" s="5" t="s">
        <v>40</v>
      </c>
      <c r="I910" s="1">
        <v>20</v>
      </c>
      <c r="J910" s="4">
        <v>126</v>
      </c>
      <c r="K910" s="1">
        <v>0</v>
      </c>
      <c r="L910" s="1">
        <f t="shared" si="64"/>
        <v>-20</v>
      </c>
      <c r="M910" s="1">
        <f t="shared" si="66"/>
        <v>12573.75</v>
      </c>
    </row>
    <row r="911" spans="1:13" x14ac:dyDescent="0.25">
      <c r="A911" s="6">
        <v>44819</v>
      </c>
      <c r="B911" t="s">
        <v>79</v>
      </c>
      <c r="C911" s="5" t="s">
        <v>2</v>
      </c>
      <c r="D911" s="5" t="s">
        <v>399</v>
      </c>
      <c r="E911" s="5" t="s">
        <v>3</v>
      </c>
      <c r="F911" s="5" t="s">
        <v>1</v>
      </c>
      <c r="G911" s="3">
        <f t="shared" si="65"/>
        <v>9.9009900990099011E-3</v>
      </c>
      <c r="H911" s="5" t="s">
        <v>82</v>
      </c>
      <c r="I911" s="1">
        <v>20</v>
      </c>
      <c r="J911" s="4">
        <v>101</v>
      </c>
      <c r="K911" s="1">
        <v>0</v>
      </c>
      <c r="L911" s="1">
        <f t="shared" si="64"/>
        <v>-20</v>
      </c>
      <c r="M911" s="1">
        <f t="shared" si="66"/>
        <v>12553.75</v>
      </c>
    </row>
    <row r="912" spans="1:13" x14ac:dyDescent="0.25">
      <c r="A912" s="6">
        <v>44819</v>
      </c>
      <c r="B912" t="s">
        <v>61</v>
      </c>
      <c r="C912" s="5" t="s">
        <v>2</v>
      </c>
      <c r="D912" s="5" t="s">
        <v>399</v>
      </c>
      <c r="E912" s="5" t="s">
        <v>20</v>
      </c>
      <c r="F912" s="5" t="s">
        <v>1</v>
      </c>
      <c r="G912" s="3">
        <f t="shared" si="65"/>
        <v>7.9365079365079361E-3</v>
      </c>
      <c r="H912" s="5" t="s">
        <v>40</v>
      </c>
      <c r="I912" s="1">
        <v>20</v>
      </c>
      <c r="J912" s="4">
        <v>126</v>
      </c>
      <c r="K912" s="1">
        <v>0</v>
      </c>
      <c r="L912" s="1">
        <f t="shared" si="64"/>
        <v>-20</v>
      </c>
      <c r="M912" s="1">
        <f t="shared" si="66"/>
        <v>12533.75</v>
      </c>
    </row>
    <row r="913" spans="1:13" x14ac:dyDescent="0.25">
      <c r="A913" s="6">
        <v>44819</v>
      </c>
      <c r="B913" t="s">
        <v>98</v>
      </c>
      <c r="C913" s="5" t="s">
        <v>2</v>
      </c>
      <c r="D913" s="5" t="s">
        <v>399</v>
      </c>
      <c r="E913" s="5" t="s">
        <v>20</v>
      </c>
      <c r="F913" s="5" t="s">
        <v>1</v>
      </c>
      <c r="G913" s="3">
        <f t="shared" si="65"/>
        <v>6.6225165562913907E-3</v>
      </c>
      <c r="H913" s="5" t="s">
        <v>40</v>
      </c>
      <c r="I913" s="1">
        <v>20</v>
      </c>
      <c r="J913" s="4">
        <v>151</v>
      </c>
      <c r="K913" s="1">
        <v>0</v>
      </c>
      <c r="L913" s="1">
        <f t="shared" si="64"/>
        <v>-20</v>
      </c>
      <c r="M913" s="1">
        <f t="shared" si="66"/>
        <v>12513.75</v>
      </c>
    </row>
    <row r="914" spans="1:13" x14ac:dyDescent="0.25">
      <c r="A914" s="6">
        <v>44819</v>
      </c>
      <c r="B914" t="s">
        <v>316</v>
      </c>
      <c r="C914" s="5" t="s">
        <v>2</v>
      </c>
      <c r="D914" s="5" t="s">
        <v>399</v>
      </c>
      <c r="E914" s="5" t="s">
        <v>22</v>
      </c>
      <c r="F914" s="5" t="s">
        <v>1</v>
      </c>
      <c r="G914" s="3">
        <f t="shared" si="65"/>
        <v>6.6225165562913907E-3</v>
      </c>
      <c r="H914" s="5" t="s">
        <v>41</v>
      </c>
      <c r="I914" s="1">
        <v>20</v>
      </c>
      <c r="J914" s="4">
        <v>151</v>
      </c>
      <c r="K914" s="1">
        <v>0</v>
      </c>
      <c r="L914" s="1">
        <f t="shared" si="64"/>
        <v>-20</v>
      </c>
      <c r="M914" s="1">
        <f t="shared" si="66"/>
        <v>12493.75</v>
      </c>
    </row>
    <row r="915" spans="1:13" x14ac:dyDescent="0.25">
      <c r="A915" s="6">
        <v>44819</v>
      </c>
      <c r="B915" t="s">
        <v>42</v>
      </c>
      <c r="C915" s="5" t="s">
        <v>2</v>
      </c>
      <c r="D915" s="5" t="s">
        <v>399</v>
      </c>
      <c r="E915" s="5" t="s">
        <v>22</v>
      </c>
      <c r="F915" s="5" t="s">
        <v>1</v>
      </c>
      <c r="G915" s="3">
        <f t="shared" si="65"/>
        <v>1.2345679012345678E-2</v>
      </c>
      <c r="H915" s="5" t="s">
        <v>150</v>
      </c>
      <c r="I915" s="1">
        <v>20</v>
      </c>
      <c r="J915" s="4">
        <v>81</v>
      </c>
      <c r="K915" s="1">
        <v>0</v>
      </c>
      <c r="L915" s="1">
        <f t="shared" si="64"/>
        <v>-20</v>
      </c>
      <c r="M915" s="1">
        <f t="shared" si="66"/>
        <v>12473.75</v>
      </c>
    </row>
    <row r="916" spans="1:13" x14ac:dyDescent="0.25">
      <c r="A916" s="6">
        <v>44833</v>
      </c>
      <c r="B916" t="s">
        <v>321</v>
      </c>
      <c r="C916" s="5" t="s">
        <v>2</v>
      </c>
      <c r="D916" s="5" t="s">
        <v>159</v>
      </c>
      <c r="E916" s="5" t="s">
        <v>3</v>
      </c>
      <c r="F916" s="5" t="s">
        <v>332</v>
      </c>
      <c r="G916" s="3">
        <f t="shared" si="65"/>
        <v>9.0909090909090912E-2</v>
      </c>
      <c r="H916" s="5" t="s">
        <v>224</v>
      </c>
      <c r="I916" s="1">
        <v>50</v>
      </c>
      <c r="J916" s="4">
        <v>11</v>
      </c>
      <c r="K916" s="1">
        <v>0</v>
      </c>
      <c r="L916" s="1">
        <f t="shared" si="64"/>
        <v>-50</v>
      </c>
      <c r="M916" s="1">
        <f t="shared" si="66"/>
        <v>12423.75</v>
      </c>
    </row>
    <row r="917" spans="1:13" x14ac:dyDescent="0.25">
      <c r="A917" s="6">
        <v>44833</v>
      </c>
      <c r="B917" t="s">
        <v>430</v>
      </c>
      <c r="C917" s="5" t="s">
        <v>2</v>
      </c>
      <c r="D917" s="5" t="s">
        <v>159</v>
      </c>
      <c r="E917" s="5" t="s">
        <v>3</v>
      </c>
      <c r="F917" s="5" t="s">
        <v>332</v>
      </c>
      <c r="G917" s="3">
        <f t="shared" si="65"/>
        <v>2.4390243902439025E-2</v>
      </c>
      <c r="H917" s="5" t="s">
        <v>116</v>
      </c>
      <c r="I917" s="1">
        <v>40</v>
      </c>
      <c r="J917" s="4">
        <v>41</v>
      </c>
      <c r="K917" s="1">
        <v>0</v>
      </c>
      <c r="L917" s="1">
        <f t="shared" si="64"/>
        <v>-40</v>
      </c>
      <c r="M917" s="1">
        <f t="shared" si="66"/>
        <v>12383.75</v>
      </c>
    </row>
    <row r="918" spans="1:13" x14ac:dyDescent="0.25">
      <c r="A918" s="6">
        <v>44833</v>
      </c>
      <c r="B918" t="s">
        <v>235</v>
      </c>
      <c r="C918" s="5" t="s">
        <v>2</v>
      </c>
      <c r="D918" s="5" t="s">
        <v>159</v>
      </c>
      <c r="E918" s="5" t="s">
        <v>21</v>
      </c>
      <c r="F918" s="5" t="s">
        <v>1</v>
      </c>
      <c r="G918" s="3">
        <f t="shared" si="65"/>
        <v>1.6393442622950821E-2</v>
      </c>
      <c r="H918" s="5" t="s">
        <v>224</v>
      </c>
      <c r="I918" s="1">
        <v>40</v>
      </c>
      <c r="J918" s="4">
        <v>61</v>
      </c>
      <c r="K918" s="1">
        <v>0</v>
      </c>
      <c r="L918" s="1">
        <f t="shared" si="64"/>
        <v>-40</v>
      </c>
      <c r="M918" s="1">
        <f t="shared" si="66"/>
        <v>12343.75</v>
      </c>
    </row>
    <row r="919" spans="1:13" x14ac:dyDescent="0.25">
      <c r="A919" s="6">
        <v>44833</v>
      </c>
      <c r="B919" t="s">
        <v>109</v>
      </c>
      <c r="C919" s="5" t="s">
        <v>2</v>
      </c>
      <c r="D919" s="5" t="s">
        <v>159</v>
      </c>
      <c r="E919" s="5" t="s">
        <v>17</v>
      </c>
      <c r="F919" s="5" t="s">
        <v>1</v>
      </c>
      <c r="G919" s="3">
        <f t="shared" si="65"/>
        <v>9.9009900990099011E-3</v>
      </c>
      <c r="H919" s="5" t="s">
        <v>25</v>
      </c>
      <c r="I919" s="1">
        <v>20</v>
      </c>
      <c r="J919" s="4">
        <v>101</v>
      </c>
      <c r="K919" s="1">
        <v>1220</v>
      </c>
      <c r="L919" s="1">
        <f t="shared" si="64"/>
        <v>1200</v>
      </c>
      <c r="M919" s="1">
        <f t="shared" si="66"/>
        <v>13543.75</v>
      </c>
    </row>
    <row r="920" spans="1:13" x14ac:dyDescent="0.25">
      <c r="A920" s="6">
        <v>44833</v>
      </c>
      <c r="B920" t="s">
        <v>317</v>
      </c>
      <c r="C920" s="5" t="s">
        <v>2</v>
      </c>
      <c r="D920" s="5" t="s">
        <v>159</v>
      </c>
      <c r="E920" s="5" t="s">
        <v>3</v>
      </c>
      <c r="F920" s="5" t="s">
        <v>1</v>
      </c>
      <c r="G920" s="3">
        <f t="shared" si="65"/>
        <v>5.681818181818182E-3</v>
      </c>
      <c r="H920" s="5" t="s">
        <v>234</v>
      </c>
      <c r="I920" s="1">
        <v>20</v>
      </c>
      <c r="J920" s="4">
        <v>176</v>
      </c>
      <c r="K920" s="1">
        <v>0</v>
      </c>
      <c r="L920" s="1">
        <f t="shared" si="64"/>
        <v>-20</v>
      </c>
      <c r="M920" s="1">
        <f t="shared" si="66"/>
        <v>13523.75</v>
      </c>
    </row>
    <row r="921" spans="1:13" x14ac:dyDescent="0.25">
      <c r="A921" s="6">
        <v>44833</v>
      </c>
      <c r="B921" t="s">
        <v>457</v>
      </c>
      <c r="C921" s="5" t="s">
        <v>2</v>
      </c>
      <c r="D921" s="5" t="s">
        <v>159</v>
      </c>
      <c r="E921" s="5" t="s">
        <v>22</v>
      </c>
      <c r="F921" s="5" t="s">
        <v>1</v>
      </c>
      <c r="G921" s="3">
        <f t="shared" si="65"/>
        <v>6.6225165562913907E-3</v>
      </c>
      <c r="H921" s="5" t="s">
        <v>165</v>
      </c>
      <c r="I921" s="1">
        <v>20</v>
      </c>
      <c r="J921" s="4">
        <v>151</v>
      </c>
      <c r="K921" s="1">
        <v>0</v>
      </c>
      <c r="L921" s="1">
        <f t="shared" si="64"/>
        <v>-20</v>
      </c>
      <c r="M921" s="1">
        <f t="shared" si="66"/>
        <v>13503.75</v>
      </c>
    </row>
    <row r="922" spans="1:13" x14ac:dyDescent="0.25">
      <c r="A922" s="6">
        <v>44840</v>
      </c>
      <c r="B922" t="s">
        <v>37</v>
      </c>
      <c r="C922" s="5" t="s">
        <v>2</v>
      </c>
      <c r="D922" s="5" t="s">
        <v>167</v>
      </c>
      <c r="E922" s="5" t="s">
        <v>23</v>
      </c>
      <c r="F922" s="5" t="s">
        <v>1</v>
      </c>
      <c r="G922" s="3">
        <f t="shared" si="65"/>
        <v>1.4925373134328358E-2</v>
      </c>
      <c r="H922" s="5" t="s">
        <v>92</v>
      </c>
      <c r="I922" s="1">
        <v>30</v>
      </c>
      <c r="J922" s="4">
        <v>67</v>
      </c>
      <c r="K922" s="1">
        <v>0</v>
      </c>
      <c r="L922" s="1">
        <f t="shared" si="64"/>
        <v>-30</v>
      </c>
      <c r="M922" s="1">
        <f t="shared" si="66"/>
        <v>13473.75</v>
      </c>
    </row>
    <row r="923" spans="1:13" x14ac:dyDescent="0.25">
      <c r="A923" s="6">
        <v>44840</v>
      </c>
      <c r="B923" t="s">
        <v>433</v>
      </c>
      <c r="C923" s="5" t="s">
        <v>2</v>
      </c>
      <c r="D923" s="5" t="s">
        <v>167</v>
      </c>
      <c r="E923" s="5" t="s">
        <v>22</v>
      </c>
      <c r="F923" s="5" t="s">
        <v>1</v>
      </c>
      <c r="G923" s="3">
        <f t="shared" si="65"/>
        <v>1.2345679012345678E-2</v>
      </c>
      <c r="H923" s="5" t="s">
        <v>304</v>
      </c>
      <c r="I923" s="1">
        <v>30</v>
      </c>
      <c r="J923" s="4">
        <v>81</v>
      </c>
      <c r="K923" s="1">
        <v>0</v>
      </c>
      <c r="L923" s="1">
        <f t="shared" si="64"/>
        <v>-30</v>
      </c>
      <c r="M923" s="1">
        <f t="shared" si="66"/>
        <v>13443.75</v>
      </c>
    </row>
    <row r="924" spans="1:13" x14ac:dyDescent="0.25">
      <c r="A924" s="6">
        <v>44840</v>
      </c>
      <c r="B924" t="s">
        <v>357</v>
      </c>
      <c r="C924" s="5" t="s">
        <v>2</v>
      </c>
      <c r="D924" s="5" t="s">
        <v>167</v>
      </c>
      <c r="E924" s="5" t="s">
        <v>23</v>
      </c>
      <c r="F924" s="5" t="s">
        <v>1</v>
      </c>
      <c r="G924" s="3">
        <f t="shared" si="65"/>
        <v>1.4084507042253521E-2</v>
      </c>
      <c r="H924" s="5" t="s">
        <v>63</v>
      </c>
      <c r="I924" s="1">
        <v>30</v>
      </c>
      <c r="J924" s="4">
        <v>71</v>
      </c>
      <c r="K924" s="1">
        <v>0</v>
      </c>
      <c r="L924" s="1">
        <f t="shared" si="64"/>
        <v>-30</v>
      </c>
      <c r="M924" s="1">
        <f t="shared" si="66"/>
        <v>13413.75</v>
      </c>
    </row>
    <row r="925" spans="1:13" x14ac:dyDescent="0.25">
      <c r="A925" s="6">
        <v>44840</v>
      </c>
      <c r="B925" t="s">
        <v>451</v>
      </c>
      <c r="C925" s="5" t="s">
        <v>2</v>
      </c>
      <c r="D925" s="5" t="s">
        <v>167</v>
      </c>
      <c r="E925" s="5" t="s">
        <v>22</v>
      </c>
      <c r="F925" s="5" t="s">
        <v>1</v>
      </c>
      <c r="G925" s="3">
        <f t="shared" si="65"/>
        <v>7.9365079365079361E-3</v>
      </c>
      <c r="H925" s="5" t="s">
        <v>63</v>
      </c>
      <c r="I925" s="1">
        <v>20</v>
      </c>
      <c r="J925" s="4">
        <v>126</v>
      </c>
      <c r="K925" s="1">
        <v>0</v>
      </c>
      <c r="L925" s="1">
        <f t="shared" si="64"/>
        <v>-20</v>
      </c>
      <c r="M925" s="1">
        <f t="shared" si="66"/>
        <v>13393.75</v>
      </c>
    </row>
    <row r="926" spans="1:13" x14ac:dyDescent="0.25">
      <c r="A926" s="6">
        <v>44840</v>
      </c>
      <c r="B926" t="s">
        <v>458</v>
      </c>
      <c r="C926" s="5" t="s">
        <v>2</v>
      </c>
      <c r="D926" s="5" t="s">
        <v>167</v>
      </c>
      <c r="E926" s="5" t="s">
        <v>219</v>
      </c>
      <c r="F926" s="5" t="s">
        <v>1</v>
      </c>
      <c r="G926" s="3">
        <f t="shared" si="65"/>
        <v>9.9009900990099011E-3</v>
      </c>
      <c r="H926" s="5" t="s">
        <v>40</v>
      </c>
      <c r="I926" s="1">
        <v>20</v>
      </c>
      <c r="J926" s="4">
        <v>101</v>
      </c>
      <c r="K926" s="1">
        <v>0</v>
      </c>
      <c r="L926" s="1">
        <f t="shared" si="64"/>
        <v>-20</v>
      </c>
      <c r="M926" s="1">
        <f t="shared" si="66"/>
        <v>13373.75</v>
      </c>
    </row>
    <row r="927" spans="1:13" x14ac:dyDescent="0.25">
      <c r="A927" s="6">
        <v>44840</v>
      </c>
      <c r="B927" t="s">
        <v>170</v>
      </c>
      <c r="C927" s="5" t="s">
        <v>2</v>
      </c>
      <c r="D927" s="5" t="s">
        <v>167</v>
      </c>
      <c r="E927" s="5" t="s">
        <v>22</v>
      </c>
      <c r="F927" s="5" t="s">
        <v>1</v>
      </c>
      <c r="G927" s="3">
        <f t="shared" si="65"/>
        <v>6.6225165562913907E-3</v>
      </c>
      <c r="H927" s="5" t="s">
        <v>40</v>
      </c>
      <c r="I927" s="1">
        <v>20</v>
      </c>
      <c r="J927" s="4">
        <v>151</v>
      </c>
      <c r="K927" s="1">
        <v>0</v>
      </c>
      <c r="L927" s="1">
        <f t="shared" si="64"/>
        <v>-20</v>
      </c>
      <c r="M927" s="1">
        <f t="shared" si="66"/>
        <v>13353.75</v>
      </c>
    </row>
    <row r="928" spans="1:13" x14ac:dyDescent="0.25">
      <c r="A928" s="6">
        <v>44840</v>
      </c>
      <c r="B928" t="s">
        <v>459</v>
      </c>
      <c r="C928" s="5" t="s">
        <v>2</v>
      </c>
      <c r="D928" s="5" t="s">
        <v>167</v>
      </c>
      <c r="E928" s="5" t="s">
        <v>20</v>
      </c>
      <c r="F928" s="5" t="s">
        <v>1</v>
      </c>
      <c r="G928" s="3">
        <f t="shared" si="65"/>
        <v>4.9751243781094526E-3</v>
      </c>
      <c r="H928" s="5" t="s">
        <v>112</v>
      </c>
      <c r="I928" s="1">
        <v>20</v>
      </c>
      <c r="J928" s="4">
        <v>201</v>
      </c>
      <c r="K928" s="1">
        <v>0</v>
      </c>
      <c r="L928" s="1">
        <f t="shared" si="64"/>
        <v>-20</v>
      </c>
      <c r="M928" s="1">
        <f t="shared" si="66"/>
        <v>13333.75</v>
      </c>
    </row>
    <row r="929" spans="1:13" x14ac:dyDescent="0.25">
      <c r="A929" s="6">
        <v>44847</v>
      </c>
      <c r="B929" t="s">
        <v>343</v>
      </c>
      <c r="C929" s="5" t="s">
        <v>2</v>
      </c>
      <c r="D929" s="5" t="s">
        <v>265</v>
      </c>
      <c r="E929" s="5" t="s">
        <v>3</v>
      </c>
      <c r="F929" s="5" t="s">
        <v>332</v>
      </c>
      <c r="G929" s="3">
        <f t="shared" si="65"/>
        <v>7.6923076923076927E-2</v>
      </c>
      <c r="H929" s="5" t="s">
        <v>31</v>
      </c>
      <c r="I929" s="1">
        <v>50</v>
      </c>
      <c r="J929" s="4">
        <v>13</v>
      </c>
      <c r="K929" s="1">
        <v>0</v>
      </c>
      <c r="L929" s="1">
        <f t="shared" si="64"/>
        <v>-50</v>
      </c>
      <c r="M929" s="1">
        <f t="shared" si="66"/>
        <v>13283.75</v>
      </c>
    </row>
    <row r="930" spans="1:13" x14ac:dyDescent="0.25">
      <c r="A930" s="6">
        <v>44847</v>
      </c>
      <c r="B930" t="s">
        <v>128</v>
      </c>
      <c r="C930" s="5" t="s">
        <v>2</v>
      </c>
      <c r="D930" s="5" t="s">
        <v>265</v>
      </c>
      <c r="E930" s="5" t="s">
        <v>22</v>
      </c>
      <c r="F930" s="5" t="s">
        <v>332</v>
      </c>
      <c r="G930" s="3">
        <f t="shared" si="65"/>
        <v>6.6666666666666666E-2</v>
      </c>
      <c r="H930" s="5" t="s">
        <v>194</v>
      </c>
      <c r="I930" s="1">
        <v>50</v>
      </c>
      <c r="J930" s="4">
        <v>15</v>
      </c>
      <c r="K930" s="1">
        <v>0</v>
      </c>
      <c r="L930" s="1">
        <f t="shared" si="64"/>
        <v>-50</v>
      </c>
      <c r="M930" s="1">
        <f t="shared" si="66"/>
        <v>13233.75</v>
      </c>
    </row>
    <row r="931" spans="1:13" x14ac:dyDescent="0.25">
      <c r="A931" s="6">
        <v>44847</v>
      </c>
      <c r="B931" t="s">
        <v>204</v>
      </c>
      <c r="C931" s="5" t="s">
        <v>2</v>
      </c>
      <c r="D931" s="5" t="s">
        <v>265</v>
      </c>
      <c r="E931" s="5" t="s">
        <v>23</v>
      </c>
      <c r="F931" s="5" t="s">
        <v>1</v>
      </c>
      <c r="G931" s="3">
        <f t="shared" si="65"/>
        <v>2.9411764705882353E-2</v>
      </c>
      <c r="H931" s="5" t="s">
        <v>234</v>
      </c>
      <c r="I931" s="1">
        <v>40</v>
      </c>
      <c r="J931" s="4">
        <v>34</v>
      </c>
      <c r="K931" s="1">
        <v>0</v>
      </c>
      <c r="L931" s="1">
        <f t="shared" si="64"/>
        <v>-40</v>
      </c>
      <c r="M931" s="1">
        <f t="shared" si="66"/>
        <v>13193.75</v>
      </c>
    </row>
    <row r="932" spans="1:13" x14ac:dyDescent="0.25">
      <c r="A932" s="6">
        <v>44847</v>
      </c>
      <c r="B932" t="s">
        <v>391</v>
      </c>
      <c r="C932" s="5" t="s">
        <v>2</v>
      </c>
      <c r="D932" s="5" t="s">
        <v>265</v>
      </c>
      <c r="E932" s="5" t="s">
        <v>19</v>
      </c>
      <c r="F932" s="5" t="s">
        <v>1</v>
      </c>
      <c r="G932" s="3">
        <f t="shared" si="65"/>
        <v>2.4390243902439025E-2</v>
      </c>
      <c r="H932" s="5" t="s">
        <v>234</v>
      </c>
      <c r="I932" s="1">
        <v>40</v>
      </c>
      <c r="J932" s="4">
        <v>41</v>
      </c>
      <c r="K932" s="1">
        <v>0</v>
      </c>
      <c r="L932" s="1">
        <f t="shared" si="64"/>
        <v>-40</v>
      </c>
      <c r="M932" s="1">
        <f t="shared" si="66"/>
        <v>13153.75</v>
      </c>
    </row>
    <row r="933" spans="1:13" x14ac:dyDescent="0.25">
      <c r="A933" s="6">
        <v>44854</v>
      </c>
      <c r="B933" t="s">
        <v>343</v>
      </c>
      <c r="C933" s="5" t="s">
        <v>2</v>
      </c>
      <c r="D933" s="5" t="s">
        <v>153</v>
      </c>
      <c r="E933" s="5" t="s">
        <v>19</v>
      </c>
      <c r="F933" s="5" t="s">
        <v>1</v>
      </c>
      <c r="G933" s="3">
        <f t="shared" si="65"/>
        <v>3.8461538461538464E-2</v>
      </c>
      <c r="H933" s="5" t="s">
        <v>314</v>
      </c>
      <c r="I933" s="1">
        <v>50</v>
      </c>
      <c r="J933" s="4">
        <v>26</v>
      </c>
      <c r="K933" s="1">
        <v>0</v>
      </c>
      <c r="L933" s="1">
        <f t="shared" si="64"/>
        <v>-50</v>
      </c>
      <c r="M933" s="1">
        <f t="shared" si="66"/>
        <v>13103.75</v>
      </c>
    </row>
    <row r="934" spans="1:13" x14ac:dyDescent="0.25">
      <c r="A934" s="6">
        <v>44854</v>
      </c>
      <c r="B934" t="s">
        <v>110</v>
      </c>
      <c r="C934" s="5" t="s">
        <v>2</v>
      </c>
      <c r="D934" s="5" t="s">
        <v>153</v>
      </c>
      <c r="E934" s="5" t="s">
        <v>20</v>
      </c>
      <c r="F934" s="5" t="s">
        <v>1</v>
      </c>
      <c r="G934" s="3">
        <f t="shared" si="65"/>
        <v>2.4390243902439025E-2</v>
      </c>
      <c r="H934" s="5" t="s">
        <v>70</v>
      </c>
      <c r="I934" s="1">
        <v>40</v>
      </c>
      <c r="J934" s="4">
        <v>41</v>
      </c>
      <c r="K934" s="1">
        <v>0</v>
      </c>
      <c r="L934" s="1">
        <f t="shared" si="64"/>
        <v>-40</v>
      </c>
      <c r="M934" s="1">
        <f t="shared" si="66"/>
        <v>13063.75</v>
      </c>
    </row>
    <row r="935" spans="1:13" x14ac:dyDescent="0.25">
      <c r="A935" s="6">
        <v>44854</v>
      </c>
      <c r="B935" t="s">
        <v>279</v>
      </c>
      <c r="C935" s="5" t="s">
        <v>2</v>
      </c>
      <c r="D935" s="5" t="s">
        <v>153</v>
      </c>
      <c r="E935" s="5" t="s">
        <v>22</v>
      </c>
      <c r="F935" s="5" t="s">
        <v>1</v>
      </c>
      <c r="G935" s="3">
        <f t="shared" si="65"/>
        <v>1.9607843137254902E-2</v>
      </c>
      <c r="H935" s="5" t="s">
        <v>187</v>
      </c>
      <c r="I935" s="1">
        <v>40</v>
      </c>
      <c r="J935" s="4">
        <v>51</v>
      </c>
      <c r="K935" s="1">
        <v>0</v>
      </c>
      <c r="L935" s="1">
        <f t="shared" si="64"/>
        <v>-40</v>
      </c>
      <c r="M935" s="1">
        <f t="shared" si="66"/>
        <v>13023.75</v>
      </c>
    </row>
    <row r="936" spans="1:13" x14ac:dyDescent="0.25">
      <c r="A936" s="6">
        <v>44854</v>
      </c>
      <c r="B936" t="s">
        <v>313</v>
      </c>
      <c r="C936" s="5" t="s">
        <v>2</v>
      </c>
      <c r="D936" s="5" t="s">
        <v>153</v>
      </c>
      <c r="E936" s="5" t="s">
        <v>21</v>
      </c>
      <c r="F936" s="5" t="s">
        <v>1</v>
      </c>
      <c r="G936" s="3">
        <f t="shared" si="65"/>
        <v>1.4925373134328358E-2</v>
      </c>
      <c r="H936" s="5" t="s">
        <v>299</v>
      </c>
      <c r="I936" s="1">
        <v>30</v>
      </c>
      <c r="J936" s="4">
        <v>67</v>
      </c>
      <c r="K936" s="1">
        <v>0</v>
      </c>
      <c r="L936" s="1">
        <f t="shared" si="64"/>
        <v>-30</v>
      </c>
      <c r="M936" s="1">
        <f t="shared" si="66"/>
        <v>12993.75</v>
      </c>
    </row>
    <row r="937" spans="1:13" x14ac:dyDescent="0.25">
      <c r="A937" s="6">
        <v>44854</v>
      </c>
      <c r="B937" t="s">
        <v>440</v>
      </c>
      <c r="C937" s="5" t="s">
        <v>2</v>
      </c>
      <c r="D937" s="5" t="s">
        <v>153</v>
      </c>
      <c r="E937" s="5" t="s">
        <v>18</v>
      </c>
      <c r="F937" s="5" t="s">
        <v>1</v>
      </c>
      <c r="G937" s="3">
        <f t="shared" si="65"/>
        <v>1.2345679012345678E-2</v>
      </c>
      <c r="H937" s="5" t="s">
        <v>136</v>
      </c>
      <c r="I937" s="1">
        <v>20</v>
      </c>
      <c r="J937" s="4">
        <v>81</v>
      </c>
      <c r="K937" s="1">
        <v>0</v>
      </c>
      <c r="L937" s="1">
        <f t="shared" si="64"/>
        <v>-20</v>
      </c>
      <c r="M937" s="1">
        <f t="shared" si="66"/>
        <v>12973.75</v>
      </c>
    </row>
    <row r="938" spans="1:13" x14ac:dyDescent="0.25">
      <c r="A938" s="6">
        <v>44854</v>
      </c>
      <c r="B938" t="s">
        <v>277</v>
      </c>
      <c r="C938" s="5" t="s">
        <v>2</v>
      </c>
      <c r="D938" s="5" t="s">
        <v>153</v>
      </c>
      <c r="E938" s="5" t="s">
        <v>23</v>
      </c>
      <c r="F938" s="5" t="s">
        <v>1</v>
      </c>
      <c r="G938" s="3">
        <f t="shared" si="65"/>
        <v>6.6225165562913907E-3</v>
      </c>
      <c r="H938" s="5" t="s">
        <v>266</v>
      </c>
      <c r="I938" s="1">
        <v>20</v>
      </c>
      <c r="J938" s="4">
        <v>151</v>
      </c>
      <c r="K938" s="1">
        <v>0</v>
      </c>
      <c r="L938" s="1">
        <f t="shared" si="64"/>
        <v>-20</v>
      </c>
      <c r="M938" s="1">
        <f t="shared" si="66"/>
        <v>12953.75</v>
      </c>
    </row>
    <row r="939" spans="1:13" x14ac:dyDescent="0.25">
      <c r="A939" s="6">
        <v>44861</v>
      </c>
      <c r="B939" t="s">
        <v>166</v>
      </c>
      <c r="C939" s="5" t="s">
        <v>2</v>
      </c>
      <c r="D939" s="5" t="s">
        <v>269</v>
      </c>
      <c r="E939" s="5" t="s">
        <v>22</v>
      </c>
      <c r="F939" s="5" t="s">
        <v>1</v>
      </c>
      <c r="G939" s="3">
        <f t="shared" si="65"/>
        <v>1.9607843137254902E-2</v>
      </c>
      <c r="H939" s="5" t="s">
        <v>31</v>
      </c>
      <c r="I939" s="1">
        <v>40</v>
      </c>
      <c r="J939" s="4">
        <v>51</v>
      </c>
      <c r="K939" s="1">
        <v>0</v>
      </c>
      <c r="L939" s="1">
        <f t="shared" si="64"/>
        <v>-40</v>
      </c>
      <c r="M939" s="1">
        <f t="shared" si="66"/>
        <v>12913.75</v>
      </c>
    </row>
    <row r="940" spans="1:13" x14ac:dyDescent="0.25">
      <c r="A940" s="6">
        <v>44861</v>
      </c>
      <c r="B940" t="s">
        <v>460</v>
      </c>
      <c r="C940" s="5" t="s">
        <v>2</v>
      </c>
      <c r="D940" s="5" t="s">
        <v>269</v>
      </c>
      <c r="E940" s="5" t="s">
        <v>23</v>
      </c>
      <c r="F940" s="5" t="s">
        <v>1</v>
      </c>
      <c r="G940" s="3">
        <f t="shared" si="65"/>
        <v>1.9607843137254902E-2</v>
      </c>
      <c r="H940" s="5" t="s">
        <v>70</v>
      </c>
      <c r="I940" s="1">
        <v>40</v>
      </c>
      <c r="J940" s="4">
        <v>51</v>
      </c>
      <c r="K940" s="1">
        <v>0</v>
      </c>
      <c r="L940" s="1">
        <f t="shared" si="64"/>
        <v>-40</v>
      </c>
      <c r="M940" s="1">
        <f t="shared" si="66"/>
        <v>12873.75</v>
      </c>
    </row>
    <row r="941" spans="1:13" x14ac:dyDescent="0.25">
      <c r="A941" s="6">
        <v>44861</v>
      </c>
      <c r="B941" t="s">
        <v>61</v>
      </c>
      <c r="C941" s="5" t="s">
        <v>2</v>
      </c>
      <c r="D941" s="5" t="s">
        <v>269</v>
      </c>
      <c r="E941" s="5" t="s">
        <v>20</v>
      </c>
      <c r="F941" s="5" t="s">
        <v>1</v>
      </c>
      <c r="G941" s="3">
        <f t="shared" si="65"/>
        <v>1.4084507042253521E-2</v>
      </c>
      <c r="H941" s="5" t="s">
        <v>96</v>
      </c>
      <c r="I941" s="1">
        <v>20</v>
      </c>
      <c r="J941" s="4">
        <v>71</v>
      </c>
      <c r="K941" s="1">
        <v>0</v>
      </c>
      <c r="L941" s="1">
        <f t="shared" si="64"/>
        <v>-20</v>
      </c>
      <c r="M941" s="1">
        <f t="shared" si="66"/>
        <v>12853.75</v>
      </c>
    </row>
    <row r="942" spans="1:13" x14ac:dyDescent="0.25">
      <c r="A942" s="6">
        <v>44861</v>
      </c>
      <c r="B942" t="s">
        <v>459</v>
      </c>
      <c r="C942" s="5" t="s">
        <v>2</v>
      </c>
      <c r="D942" s="5" t="s">
        <v>269</v>
      </c>
      <c r="E942" s="5" t="s">
        <v>282</v>
      </c>
      <c r="F942" s="5" t="s">
        <v>1</v>
      </c>
      <c r="G942" s="3">
        <f t="shared" si="65"/>
        <v>1.4084507042253521E-2</v>
      </c>
      <c r="H942" s="5" t="s">
        <v>196</v>
      </c>
      <c r="I942" s="1">
        <v>20</v>
      </c>
      <c r="J942" s="4">
        <v>71</v>
      </c>
      <c r="K942" s="1">
        <v>0</v>
      </c>
      <c r="L942" s="1">
        <f t="shared" si="64"/>
        <v>-20</v>
      </c>
      <c r="M942" s="1">
        <f t="shared" si="66"/>
        <v>12833.75</v>
      </c>
    </row>
    <row r="943" spans="1:13" x14ac:dyDescent="0.25">
      <c r="A943" s="6">
        <v>44861</v>
      </c>
      <c r="B943" t="s">
        <v>451</v>
      </c>
      <c r="C943" s="5" t="s">
        <v>2</v>
      </c>
      <c r="D943" s="5" t="s">
        <v>269</v>
      </c>
      <c r="E943" s="5" t="s">
        <v>22</v>
      </c>
      <c r="F943" s="5" t="s">
        <v>1</v>
      </c>
      <c r="G943" s="3">
        <f t="shared" si="65"/>
        <v>2.7777777777777776E-2</v>
      </c>
      <c r="H943" s="5" t="s">
        <v>104</v>
      </c>
      <c r="I943" s="1">
        <v>40</v>
      </c>
      <c r="J943" s="4">
        <v>36</v>
      </c>
      <c r="K943" s="1">
        <v>0</v>
      </c>
      <c r="L943" s="1">
        <f t="shared" si="64"/>
        <v>-40</v>
      </c>
      <c r="M943" s="1">
        <f t="shared" si="66"/>
        <v>12793.75</v>
      </c>
    </row>
    <row r="944" spans="1:13" x14ac:dyDescent="0.25">
      <c r="A944" s="6">
        <v>44868</v>
      </c>
      <c r="B944" t="s">
        <v>42</v>
      </c>
      <c r="C944" s="5" t="s">
        <v>2</v>
      </c>
      <c r="D944" s="5" t="s">
        <v>169</v>
      </c>
      <c r="E944" s="5" t="s">
        <v>20</v>
      </c>
      <c r="F944" s="5" t="s">
        <v>1</v>
      </c>
      <c r="G944" s="3">
        <f t="shared" si="65"/>
        <v>2.4390243902439025E-2</v>
      </c>
      <c r="H944" s="5" t="s">
        <v>225</v>
      </c>
      <c r="I944" s="1">
        <v>40</v>
      </c>
      <c r="J944" s="4">
        <v>41</v>
      </c>
      <c r="K944" s="1">
        <v>0</v>
      </c>
      <c r="L944" s="1">
        <f t="shared" si="64"/>
        <v>-40</v>
      </c>
      <c r="M944" s="1">
        <f t="shared" si="66"/>
        <v>12753.75</v>
      </c>
    </row>
    <row r="945" spans="1:13" x14ac:dyDescent="0.25">
      <c r="A945" s="6">
        <v>44868</v>
      </c>
      <c r="B945" t="s">
        <v>210</v>
      </c>
      <c r="C945" s="5" t="s">
        <v>2</v>
      </c>
      <c r="D945" s="5" t="s">
        <v>169</v>
      </c>
      <c r="E945" s="5" t="s">
        <v>3</v>
      </c>
      <c r="F945" s="5" t="s">
        <v>1</v>
      </c>
      <c r="G945" s="3">
        <f t="shared" si="65"/>
        <v>1.4084507042253521E-2</v>
      </c>
      <c r="H945" s="5" t="s">
        <v>81</v>
      </c>
      <c r="I945" s="1">
        <v>30</v>
      </c>
      <c r="J945" s="4">
        <v>71</v>
      </c>
      <c r="K945" s="1">
        <v>0</v>
      </c>
      <c r="L945" s="1">
        <f t="shared" si="64"/>
        <v>-30</v>
      </c>
      <c r="M945" s="1">
        <f t="shared" si="66"/>
        <v>12723.75</v>
      </c>
    </row>
    <row r="946" spans="1:13" x14ac:dyDescent="0.25">
      <c r="A946" s="6">
        <v>44868</v>
      </c>
      <c r="B946" t="s">
        <v>451</v>
      </c>
      <c r="C946" s="5" t="s">
        <v>2</v>
      </c>
      <c r="D946" s="5" t="s">
        <v>169</v>
      </c>
      <c r="E946" s="5" t="s">
        <v>20</v>
      </c>
      <c r="F946" s="5" t="s">
        <v>1</v>
      </c>
      <c r="G946" s="3">
        <f t="shared" si="65"/>
        <v>1.6393442622950821E-2</v>
      </c>
      <c r="H946" s="5" t="s">
        <v>81</v>
      </c>
      <c r="I946" s="1">
        <v>20</v>
      </c>
      <c r="J946" s="4">
        <v>61</v>
      </c>
      <c r="K946" s="1">
        <v>0</v>
      </c>
      <c r="L946" s="1">
        <f t="shared" si="64"/>
        <v>-20</v>
      </c>
      <c r="M946" s="1">
        <f t="shared" si="66"/>
        <v>12703.75</v>
      </c>
    </row>
    <row r="947" spans="1:13" x14ac:dyDescent="0.25">
      <c r="A947" s="6">
        <v>44868</v>
      </c>
      <c r="B947" t="s">
        <v>460</v>
      </c>
      <c r="C947" s="5" t="s">
        <v>2</v>
      </c>
      <c r="D947" s="5" t="s">
        <v>169</v>
      </c>
      <c r="E947" s="5" t="s">
        <v>23</v>
      </c>
      <c r="F947" s="5" t="s">
        <v>1</v>
      </c>
      <c r="G947" s="3">
        <f t="shared" si="65"/>
        <v>1.2345679012345678E-2</v>
      </c>
      <c r="H947" s="5" t="s">
        <v>40</v>
      </c>
      <c r="I947" s="1">
        <v>20</v>
      </c>
      <c r="J947" s="4">
        <v>81</v>
      </c>
      <c r="K947" s="1">
        <v>0</v>
      </c>
      <c r="L947" s="1">
        <f t="shared" si="64"/>
        <v>-20</v>
      </c>
      <c r="M947" s="1">
        <f t="shared" si="66"/>
        <v>12683.75</v>
      </c>
    </row>
    <row r="948" spans="1:13" x14ac:dyDescent="0.25">
      <c r="A948" s="6">
        <v>44868</v>
      </c>
      <c r="B948" t="s">
        <v>255</v>
      </c>
      <c r="C948" s="5" t="s">
        <v>2</v>
      </c>
      <c r="D948" s="5" t="s">
        <v>169</v>
      </c>
      <c r="E948" s="5" t="s">
        <v>22</v>
      </c>
      <c r="F948" s="5" t="s">
        <v>1</v>
      </c>
      <c r="G948" s="3">
        <f t="shared" si="65"/>
        <v>1.2345679012345678E-2</v>
      </c>
      <c r="H948" s="5" t="s">
        <v>40</v>
      </c>
      <c r="I948" s="1">
        <v>20</v>
      </c>
      <c r="J948" s="4">
        <v>81</v>
      </c>
      <c r="K948" s="1">
        <v>0</v>
      </c>
      <c r="L948" s="1">
        <f t="shared" ref="L948:L1011" si="67">K948-I948</f>
        <v>-20</v>
      </c>
      <c r="M948" s="1">
        <f t="shared" si="66"/>
        <v>12663.75</v>
      </c>
    </row>
    <row r="949" spans="1:13" x14ac:dyDescent="0.25">
      <c r="A949" s="6">
        <v>44868</v>
      </c>
      <c r="B949" t="s">
        <v>438</v>
      </c>
      <c r="C949" s="5" t="s">
        <v>2</v>
      </c>
      <c r="D949" s="5" t="s">
        <v>169</v>
      </c>
      <c r="E949" s="5" t="s">
        <v>22</v>
      </c>
      <c r="F949" s="5" t="s">
        <v>1</v>
      </c>
      <c r="G949" s="3">
        <f t="shared" si="65"/>
        <v>9.9009900990099011E-3</v>
      </c>
      <c r="H949" s="5" t="s">
        <v>225</v>
      </c>
      <c r="I949" s="1">
        <v>20</v>
      </c>
      <c r="J949" s="4">
        <v>101</v>
      </c>
      <c r="K949" s="1">
        <v>0</v>
      </c>
      <c r="L949" s="1">
        <f t="shared" si="67"/>
        <v>-20</v>
      </c>
      <c r="M949" s="1">
        <f t="shared" si="66"/>
        <v>12643.75</v>
      </c>
    </row>
    <row r="950" spans="1:13" x14ac:dyDescent="0.25">
      <c r="A950" s="6">
        <v>44875</v>
      </c>
      <c r="B950" t="s">
        <v>288</v>
      </c>
      <c r="C950" s="5" t="s">
        <v>2</v>
      </c>
      <c r="D950" s="5" t="s">
        <v>53</v>
      </c>
      <c r="E950" s="5" t="s">
        <v>22</v>
      </c>
      <c r="F950" s="5" t="s">
        <v>1</v>
      </c>
      <c r="G950" s="3">
        <f t="shared" si="65"/>
        <v>3.8461538461538464E-2</v>
      </c>
      <c r="H950" s="5" t="s">
        <v>208</v>
      </c>
      <c r="I950" s="1">
        <v>50</v>
      </c>
      <c r="J950" s="4">
        <v>26</v>
      </c>
      <c r="K950" s="1">
        <v>0</v>
      </c>
      <c r="L950" s="1">
        <f t="shared" si="67"/>
        <v>-50</v>
      </c>
      <c r="M950" s="1">
        <f t="shared" si="66"/>
        <v>12593.75</v>
      </c>
    </row>
    <row r="951" spans="1:13" x14ac:dyDescent="0.25">
      <c r="A951" s="6">
        <v>44875</v>
      </c>
      <c r="B951" t="s">
        <v>113</v>
      </c>
      <c r="C951" s="5" t="s">
        <v>2</v>
      </c>
      <c r="D951" s="5" t="s">
        <v>53</v>
      </c>
      <c r="E951" s="5" t="s">
        <v>22</v>
      </c>
      <c r="F951" s="5" t="s">
        <v>1</v>
      </c>
      <c r="G951" s="3">
        <f t="shared" si="65"/>
        <v>3.2258064516129031E-2</v>
      </c>
      <c r="H951" s="5" t="s">
        <v>51</v>
      </c>
      <c r="I951" s="1">
        <v>50</v>
      </c>
      <c r="J951" s="4">
        <v>31</v>
      </c>
      <c r="K951" s="1">
        <v>0</v>
      </c>
      <c r="L951" s="1">
        <f t="shared" si="67"/>
        <v>-50</v>
      </c>
      <c r="M951" s="1">
        <f t="shared" si="66"/>
        <v>12543.75</v>
      </c>
    </row>
    <row r="952" spans="1:13" x14ac:dyDescent="0.25">
      <c r="A952" s="6">
        <v>44875</v>
      </c>
      <c r="B952" t="s">
        <v>184</v>
      </c>
      <c r="C952" s="5" t="s">
        <v>2</v>
      </c>
      <c r="D952" s="5" t="s">
        <v>53</v>
      </c>
      <c r="E952" s="5" t="s">
        <v>20</v>
      </c>
      <c r="F952" s="5" t="s">
        <v>1</v>
      </c>
      <c r="G952" s="3">
        <f t="shared" si="65"/>
        <v>9.9009900990099011E-3</v>
      </c>
      <c r="H952" s="5" t="s">
        <v>40</v>
      </c>
      <c r="I952" s="1">
        <v>20</v>
      </c>
      <c r="J952" s="4">
        <v>101</v>
      </c>
      <c r="K952" s="1">
        <v>0</v>
      </c>
      <c r="L952" s="1">
        <f t="shared" si="67"/>
        <v>-20</v>
      </c>
      <c r="M952" s="1">
        <f t="shared" si="66"/>
        <v>12523.75</v>
      </c>
    </row>
    <row r="953" spans="1:13" x14ac:dyDescent="0.25">
      <c r="A953" s="6">
        <v>44882</v>
      </c>
      <c r="B953" t="s">
        <v>109</v>
      </c>
      <c r="C953" s="5" t="s">
        <v>2</v>
      </c>
      <c r="D953" s="5" t="s">
        <v>172</v>
      </c>
      <c r="E953" s="5" t="s">
        <v>22</v>
      </c>
      <c r="F953" s="5" t="s">
        <v>1</v>
      </c>
      <c r="G953" s="3">
        <f t="shared" si="65"/>
        <v>2.4390243902439025E-2</v>
      </c>
      <c r="H953" s="5" t="s">
        <v>40</v>
      </c>
      <c r="I953" s="1">
        <v>40</v>
      </c>
      <c r="J953" s="4">
        <v>41</v>
      </c>
      <c r="K953" s="1">
        <v>0</v>
      </c>
      <c r="L953" s="1">
        <f t="shared" si="67"/>
        <v>-40</v>
      </c>
      <c r="M953" s="1">
        <f t="shared" si="66"/>
        <v>12483.75</v>
      </c>
    </row>
    <row r="954" spans="1:13" x14ac:dyDescent="0.25">
      <c r="A954" s="6">
        <v>44882</v>
      </c>
      <c r="B954" t="s">
        <v>284</v>
      </c>
      <c r="C954" s="5" t="s">
        <v>2</v>
      </c>
      <c r="D954" s="5" t="s">
        <v>172</v>
      </c>
      <c r="E954" s="5" t="s">
        <v>19</v>
      </c>
      <c r="F954" s="5" t="s">
        <v>1</v>
      </c>
      <c r="G954" s="3">
        <f t="shared" si="65"/>
        <v>1.9607843137254902E-2</v>
      </c>
      <c r="H954" s="5" t="s">
        <v>31</v>
      </c>
      <c r="I954" s="1">
        <v>40</v>
      </c>
      <c r="J954" s="4">
        <v>51</v>
      </c>
      <c r="K954" s="1">
        <v>0</v>
      </c>
      <c r="L954" s="1">
        <f t="shared" si="67"/>
        <v>-40</v>
      </c>
      <c r="M954" s="1">
        <f t="shared" si="66"/>
        <v>12443.75</v>
      </c>
    </row>
    <row r="955" spans="1:13" x14ac:dyDescent="0.25">
      <c r="A955" s="6">
        <v>44882</v>
      </c>
      <c r="B955" t="s">
        <v>261</v>
      </c>
      <c r="C955" s="5" t="s">
        <v>2</v>
      </c>
      <c r="D955" s="5" t="s">
        <v>172</v>
      </c>
      <c r="E955" s="5" t="s">
        <v>22</v>
      </c>
      <c r="F955" s="5" t="s">
        <v>1</v>
      </c>
      <c r="G955" s="3">
        <f t="shared" si="65"/>
        <v>1.7857142857142856E-2</v>
      </c>
      <c r="H955" s="5" t="s">
        <v>31</v>
      </c>
      <c r="I955" s="1">
        <v>40</v>
      </c>
      <c r="J955" s="4">
        <v>56</v>
      </c>
      <c r="K955" s="1">
        <v>0</v>
      </c>
      <c r="L955" s="1">
        <f t="shared" si="67"/>
        <v>-40</v>
      </c>
      <c r="M955" s="1">
        <f t="shared" si="66"/>
        <v>12403.75</v>
      </c>
    </row>
    <row r="956" spans="1:13" x14ac:dyDescent="0.25">
      <c r="A956" s="6">
        <v>44882</v>
      </c>
      <c r="B956" t="s">
        <v>461</v>
      </c>
      <c r="C956" s="5" t="s">
        <v>2</v>
      </c>
      <c r="D956" s="5" t="s">
        <v>172</v>
      </c>
      <c r="E956" s="5" t="s">
        <v>19</v>
      </c>
      <c r="F956" s="5" t="s">
        <v>1</v>
      </c>
      <c r="G956" s="3">
        <f t="shared" si="65"/>
        <v>9.9009900990099011E-3</v>
      </c>
      <c r="H956" s="5" t="s">
        <v>31</v>
      </c>
      <c r="I956" s="1">
        <v>20</v>
      </c>
      <c r="J956" s="4">
        <v>101</v>
      </c>
      <c r="K956" s="1">
        <v>0</v>
      </c>
      <c r="L956" s="1">
        <f t="shared" si="67"/>
        <v>-20</v>
      </c>
      <c r="M956" s="1">
        <f t="shared" si="66"/>
        <v>12383.75</v>
      </c>
    </row>
    <row r="957" spans="1:13" x14ac:dyDescent="0.25">
      <c r="A957" s="6">
        <v>44882</v>
      </c>
      <c r="B957" t="s">
        <v>101</v>
      </c>
      <c r="C957" s="5" t="s">
        <v>2</v>
      </c>
      <c r="D957" s="5" t="s">
        <v>172</v>
      </c>
      <c r="E957" s="5" t="s">
        <v>22</v>
      </c>
      <c r="F957" s="5" t="s">
        <v>1</v>
      </c>
      <c r="G957" s="3">
        <f t="shared" si="65"/>
        <v>6.6225165562913907E-3</v>
      </c>
      <c r="H957" s="5" t="s">
        <v>40</v>
      </c>
      <c r="I957" s="1">
        <v>20</v>
      </c>
      <c r="J957" s="4">
        <v>151</v>
      </c>
      <c r="K957" s="1">
        <v>0</v>
      </c>
      <c r="L957" s="1">
        <f t="shared" si="67"/>
        <v>-20</v>
      </c>
      <c r="M957" s="1">
        <f t="shared" si="66"/>
        <v>12363.75</v>
      </c>
    </row>
    <row r="958" spans="1:13" x14ac:dyDescent="0.25">
      <c r="A958" s="6">
        <v>44882</v>
      </c>
      <c r="B958" t="s">
        <v>333</v>
      </c>
      <c r="C958" s="5" t="s">
        <v>2</v>
      </c>
      <c r="D958" s="5" t="s">
        <v>172</v>
      </c>
      <c r="E958" s="5" t="s">
        <v>22</v>
      </c>
      <c r="F958" s="5" t="s">
        <v>1</v>
      </c>
      <c r="G958" s="3">
        <f t="shared" si="65"/>
        <v>2.4937655860349127E-3</v>
      </c>
      <c r="H958" s="5" t="s">
        <v>299</v>
      </c>
      <c r="I958" s="1">
        <v>10</v>
      </c>
      <c r="J958" s="4">
        <v>401</v>
      </c>
      <c r="K958" s="1">
        <v>0</v>
      </c>
      <c r="L958" s="1">
        <f t="shared" si="67"/>
        <v>-10</v>
      </c>
      <c r="M958" s="1">
        <f t="shared" si="66"/>
        <v>12353.75</v>
      </c>
    </row>
    <row r="959" spans="1:13" x14ac:dyDescent="0.25">
      <c r="A959" s="6">
        <v>44896</v>
      </c>
      <c r="B959" t="s">
        <v>124</v>
      </c>
      <c r="C959" s="5" t="s">
        <v>2</v>
      </c>
      <c r="D959" s="5" t="s">
        <v>181</v>
      </c>
      <c r="E959" s="5" t="s">
        <v>22</v>
      </c>
      <c r="F959" s="5" t="s">
        <v>332</v>
      </c>
      <c r="G959" s="3">
        <f t="shared" si="65"/>
        <v>0.16666666666666666</v>
      </c>
      <c r="H959" s="5" t="s">
        <v>104</v>
      </c>
      <c r="I959" s="1">
        <v>50</v>
      </c>
      <c r="J959" s="4">
        <v>6</v>
      </c>
      <c r="K959" s="1">
        <v>0</v>
      </c>
      <c r="L959" s="1">
        <f t="shared" si="67"/>
        <v>-50</v>
      </c>
      <c r="M959" s="1">
        <f t="shared" si="66"/>
        <v>12303.75</v>
      </c>
    </row>
    <row r="960" spans="1:13" x14ac:dyDescent="0.25">
      <c r="A960" s="6">
        <v>44896</v>
      </c>
      <c r="B960" t="s">
        <v>286</v>
      </c>
      <c r="C960" s="5" t="s">
        <v>2</v>
      </c>
      <c r="D960" s="5" t="s">
        <v>181</v>
      </c>
      <c r="E960" s="5" t="s">
        <v>3</v>
      </c>
      <c r="F960" s="5" t="s">
        <v>1</v>
      </c>
      <c r="G960" s="3">
        <f t="shared" si="65"/>
        <v>3.8461538461538464E-2</v>
      </c>
      <c r="H960" s="5" t="s">
        <v>96</v>
      </c>
      <c r="I960" s="1">
        <v>50</v>
      </c>
      <c r="J960" s="4">
        <v>26</v>
      </c>
      <c r="K960" s="1">
        <v>0</v>
      </c>
      <c r="L960" s="1">
        <f t="shared" si="67"/>
        <v>-50</v>
      </c>
      <c r="M960" s="1">
        <f t="shared" si="66"/>
        <v>12253.75</v>
      </c>
    </row>
    <row r="961" spans="1:13" x14ac:dyDescent="0.25">
      <c r="A961" s="6">
        <v>44896</v>
      </c>
      <c r="B961" t="s">
        <v>129</v>
      </c>
      <c r="C961" s="5" t="s">
        <v>2</v>
      </c>
      <c r="D961" s="5" t="s">
        <v>181</v>
      </c>
      <c r="E961" s="5" t="s">
        <v>18</v>
      </c>
      <c r="F961" s="5" t="s">
        <v>1</v>
      </c>
      <c r="G961" s="3">
        <f t="shared" ref="G961:G1024" si="68">1/J961</f>
        <v>2.9411764705882353E-2</v>
      </c>
      <c r="H961" s="5" t="s">
        <v>187</v>
      </c>
      <c r="I961" s="1">
        <v>40</v>
      </c>
      <c r="J961" s="4">
        <v>34</v>
      </c>
      <c r="K961" s="1">
        <v>0</v>
      </c>
      <c r="L961" s="1">
        <f t="shared" si="67"/>
        <v>-40</v>
      </c>
      <c r="M961" s="1">
        <f t="shared" si="66"/>
        <v>12213.75</v>
      </c>
    </row>
    <row r="962" spans="1:13" x14ac:dyDescent="0.25">
      <c r="A962" s="6">
        <v>44903</v>
      </c>
      <c r="B962" t="s">
        <v>462</v>
      </c>
      <c r="C962" s="5" t="s">
        <v>2</v>
      </c>
      <c r="D962" s="5" t="s">
        <v>336</v>
      </c>
      <c r="E962" s="5" t="s">
        <v>22</v>
      </c>
      <c r="F962" s="5" t="s">
        <v>1</v>
      </c>
      <c r="G962" s="3">
        <f t="shared" si="68"/>
        <v>0.11764705882352941</v>
      </c>
      <c r="H962" s="5" t="s">
        <v>104</v>
      </c>
      <c r="I962" s="1">
        <v>50</v>
      </c>
      <c r="J962" s="4">
        <v>8.5</v>
      </c>
      <c r="K962" s="1">
        <v>0</v>
      </c>
      <c r="L962" s="1">
        <f t="shared" si="67"/>
        <v>-50</v>
      </c>
      <c r="M962" s="1">
        <f t="shared" si="66"/>
        <v>12163.75</v>
      </c>
    </row>
    <row r="963" spans="1:13" x14ac:dyDescent="0.25">
      <c r="A963" s="6">
        <v>44903</v>
      </c>
      <c r="B963" t="s">
        <v>463</v>
      </c>
      <c r="C963" s="5" t="s">
        <v>2</v>
      </c>
      <c r="D963" s="5" t="s">
        <v>336</v>
      </c>
      <c r="E963" s="5" t="s">
        <v>3</v>
      </c>
      <c r="F963" s="5" t="s">
        <v>1</v>
      </c>
      <c r="G963" s="3">
        <f t="shared" si="68"/>
        <v>7.6923076923076927E-2</v>
      </c>
      <c r="H963" s="5" t="s">
        <v>32</v>
      </c>
      <c r="I963" s="1">
        <v>50</v>
      </c>
      <c r="J963" s="4">
        <v>13</v>
      </c>
      <c r="K963" s="1">
        <v>0</v>
      </c>
      <c r="L963" s="1">
        <f t="shared" si="67"/>
        <v>-50</v>
      </c>
      <c r="M963" s="1">
        <f t="shared" si="66"/>
        <v>12113.75</v>
      </c>
    </row>
    <row r="964" spans="1:13" x14ac:dyDescent="0.25">
      <c r="A964" s="6">
        <v>44931</v>
      </c>
      <c r="B964" t="s">
        <v>418</v>
      </c>
      <c r="C964" s="5" t="s">
        <v>2</v>
      </c>
      <c r="D964" s="5" t="s">
        <v>182</v>
      </c>
      <c r="E964" s="5" t="s">
        <v>20</v>
      </c>
      <c r="F964" s="5" t="s">
        <v>1</v>
      </c>
      <c r="G964" s="3">
        <f t="shared" si="68"/>
        <v>4.3478260869565216E-2</v>
      </c>
      <c r="H964" s="5" t="s">
        <v>187</v>
      </c>
      <c r="I964" s="1">
        <v>50</v>
      </c>
      <c r="J964" s="4">
        <v>23</v>
      </c>
      <c r="K964" s="1">
        <v>0</v>
      </c>
      <c r="L964" s="1">
        <f t="shared" si="67"/>
        <v>-50</v>
      </c>
      <c r="M964" s="1">
        <f t="shared" ref="M964:M1027" si="69">M963+L964</f>
        <v>12063.75</v>
      </c>
    </row>
    <row r="965" spans="1:13" x14ac:dyDescent="0.25">
      <c r="A965" s="6">
        <v>44931</v>
      </c>
      <c r="B965" t="s">
        <v>321</v>
      </c>
      <c r="C965" s="5" t="s">
        <v>2</v>
      </c>
      <c r="D965" s="5" t="s">
        <v>182</v>
      </c>
      <c r="E965" s="5" t="s">
        <v>219</v>
      </c>
      <c r="F965" s="5" t="s">
        <v>1</v>
      </c>
      <c r="G965" s="3">
        <f t="shared" si="68"/>
        <v>3.4482758620689655E-2</v>
      </c>
      <c r="H965" s="5" t="s">
        <v>60</v>
      </c>
      <c r="I965" s="1">
        <v>50</v>
      </c>
      <c r="J965" s="4">
        <v>29</v>
      </c>
      <c r="K965" s="1">
        <v>0</v>
      </c>
      <c r="L965" s="1">
        <f t="shared" si="67"/>
        <v>-50</v>
      </c>
      <c r="M965" s="1">
        <f t="shared" si="69"/>
        <v>12013.75</v>
      </c>
    </row>
    <row r="966" spans="1:13" x14ac:dyDescent="0.25">
      <c r="A966" s="6">
        <v>44931</v>
      </c>
      <c r="B966" t="s">
        <v>90</v>
      </c>
      <c r="C966" s="5" t="s">
        <v>2</v>
      </c>
      <c r="D966" s="5" t="s">
        <v>182</v>
      </c>
      <c r="E966" s="5" t="s">
        <v>3</v>
      </c>
      <c r="F966" s="5" t="s">
        <v>1</v>
      </c>
      <c r="G966" s="3">
        <f t="shared" si="68"/>
        <v>2.4390243902439025E-2</v>
      </c>
      <c r="H966" s="5" t="s">
        <v>224</v>
      </c>
      <c r="I966" s="1">
        <v>40</v>
      </c>
      <c r="J966" s="4">
        <v>41</v>
      </c>
      <c r="K966" s="1">
        <v>0</v>
      </c>
      <c r="L966" s="1">
        <f t="shared" si="67"/>
        <v>-40</v>
      </c>
      <c r="M966" s="1">
        <f t="shared" si="69"/>
        <v>11973.75</v>
      </c>
    </row>
    <row r="967" spans="1:13" x14ac:dyDescent="0.25">
      <c r="A967" s="6">
        <v>44938</v>
      </c>
      <c r="B967" t="s">
        <v>464</v>
      </c>
      <c r="C967" s="5" t="s">
        <v>2</v>
      </c>
      <c r="D967" s="5" t="s">
        <v>185</v>
      </c>
      <c r="E967" s="5" t="s">
        <v>22</v>
      </c>
      <c r="F967" s="5" t="s">
        <v>1</v>
      </c>
      <c r="G967" s="3">
        <f t="shared" si="68"/>
        <v>1.7857142857142856E-2</v>
      </c>
      <c r="H967" s="5" t="s">
        <v>40</v>
      </c>
      <c r="I967" s="1">
        <v>30</v>
      </c>
      <c r="J967" s="4">
        <v>56</v>
      </c>
      <c r="K967" s="1">
        <v>0</v>
      </c>
      <c r="L967" s="1">
        <f t="shared" si="67"/>
        <v>-30</v>
      </c>
      <c r="M967" s="1">
        <f t="shared" si="69"/>
        <v>11943.75</v>
      </c>
    </row>
    <row r="968" spans="1:13" x14ac:dyDescent="0.25">
      <c r="A968" s="6">
        <v>44938</v>
      </c>
      <c r="B968" t="s">
        <v>109</v>
      </c>
      <c r="C968" s="5" t="s">
        <v>2</v>
      </c>
      <c r="D968" s="5" t="s">
        <v>185</v>
      </c>
      <c r="E968" s="5" t="s">
        <v>282</v>
      </c>
      <c r="F968" s="5" t="s">
        <v>1</v>
      </c>
      <c r="G968" s="3">
        <f t="shared" si="68"/>
        <v>1.4925373134328358E-2</v>
      </c>
      <c r="H968" s="5" t="s">
        <v>40</v>
      </c>
      <c r="I968" s="1">
        <v>50</v>
      </c>
      <c r="J968" s="4">
        <v>67</v>
      </c>
      <c r="K968" s="1">
        <v>0</v>
      </c>
      <c r="L968" s="1">
        <f t="shared" si="67"/>
        <v>-50</v>
      </c>
      <c r="M968" s="1">
        <f t="shared" si="69"/>
        <v>11893.75</v>
      </c>
    </row>
    <row r="969" spans="1:13" x14ac:dyDescent="0.25">
      <c r="A969" s="6">
        <v>44938</v>
      </c>
      <c r="B969" t="s">
        <v>233</v>
      </c>
      <c r="C969" s="5" t="s">
        <v>2</v>
      </c>
      <c r="D969" s="5" t="s">
        <v>185</v>
      </c>
      <c r="E969" s="5" t="s">
        <v>20</v>
      </c>
      <c r="F969" s="5" t="s">
        <v>1</v>
      </c>
      <c r="G969" s="3">
        <f t="shared" si="68"/>
        <v>1.4925373134328358E-2</v>
      </c>
      <c r="H969" s="5" t="s">
        <v>67</v>
      </c>
      <c r="I969" s="1">
        <v>40</v>
      </c>
      <c r="J969" s="4">
        <v>67</v>
      </c>
      <c r="K969" s="1">
        <v>0</v>
      </c>
      <c r="L969" s="1">
        <f t="shared" si="67"/>
        <v>-40</v>
      </c>
      <c r="M969" s="1">
        <f t="shared" si="69"/>
        <v>11853.75</v>
      </c>
    </row>
    <row r="970" spans="1:13" x14ac:dyDescent="0.25">
      <c r="A970" s="6">
        <v>44938</v>
      </c>
      <c r="B970" t="s">
        <v>64</v>
      </c>
      <c r="C970" s="5" t="s">
        <v>2</v>
      </c>
      <c r="D970" s="5" t="s">
        <v>185</v>
      </c>
      <c r="E970" s="5" t="s">
        <v>36</v>
      </c>
      <c r="F970" s="5" t="s">
        <v>1</v>
      </c>
      <c r="G970" s="3">
        <f t="shared" si="68"/>
        <v>1.4084507042253521E-2</v>
      </c>
      <c r="H970" s="5" t="s">
        <v>40</v>
      </c>
      <c r="I970" s="1">
        <v>30</v>
      </c>
      <c r="J970" s="4">
        <v>71</v>
      </c>
      <c r="K970" s="1">
        <v>0</v>
      </c>
      <c r="L970" s="1">
        <f t="shared" si="67"/>
        <v>-30</v>
      </c>
      <c r="M970" s="1">
        <f t="shared" si="69"/>
        <v>11823.75</v>
      </c>
    </row>
    <row r="971" spans="1:13" x14ac:dyDescent="0.25">
      <c r="A971" s="6">
        <v>44945</v>
      </c>
      <c r="B971" t="s">
        <v>343</v>
      </c>
      <c r="C971" s="5" t="s">
        <v>2</v>
      </c>
      <c r="D971" s="5" t="s">
        <v>278</v>
      </c>
      <c r="E971" s="5" t="s">
        <v>3</v>
      </c>
      <c r="F971" s="5" t="s">
        <v>332</v>
      </c>
      <c r="G971" s="3">
        <f t="shared" si="68"/>
        <v>4.3478260869565216E-2</v>
      </c>
      <c r="H971" s="5" t="s">
        <v>179</v>
      </c>
      <c r="I971" s="1">
        <v>50</v>
      </c>
      <c r="J971" s="4">
        <v>23</v>
      </c>
      <c r="K971" s="1">
        <v>0</v>
      </c>
      <c r="L971" s="1">
        <f t="shared" si="67"/>
        <v>-50</v>
      </c>
      <c r="M971" s="1">
        <f t="shared" si="69"/>
        <v>11773.75</v>
      </c>
    </row>
    <row r="972" spans="1:13" x14ac:dyDescent="0.25">
      <c r="A972" s="6">
        <v>44945</v>
      </c>
      <c r="B972" t="s">
        <v>465</v>
      </c>
      <c r="C972" s="5" t="s">
        <v>2</v>
      </c>
      <c r="D972" s="5" t="s">
        <v>278</v>
      </c>
      <c r="E972" s="5" t="s">
        <v>22</v>
      </c>
      <c r="F972" s="5" t="s">
        <v>332</v>
      </c>
      <c r="G972" s="3">
        <f t="shared" si="68"/>
        <v>3.4482758620689655E-2</v>
      </c>
      <c r="H972" s="5" t="s">
        <v>82</v>
      </c>
      <c r="I972" s="1">
        <v>40</v>
      </c>
      <c r="J972" s="4">
        <v>29</v>
      </c>
      <c r="K972" s="1">
        <v>0</v>
      </c>
      <c r="L972" s="1">
        <f t="shared" si="67"/>
        <v>-40</v>
      </c>
      <c r="M972" s="1">
        <f t="shared" si="69"/>
        <v>11733.75</v>
      </c>
    </row>
    <row r="973" spans="1:13" x14ac:dyDescent="0.25">
      <c r="A973" s="6">
        <v>44945</v>
      </c>
      <c r="B973" t="s">
        <v>321</v>
      </c>
      <c r="C973" s="5" t="s">
        <v>2</v>
      </c>
      <c r="D973" s="5" t="s">
        <v>278</v>
      </c>
      <c r="E973" s="5" t="s">
        <v>22</v>
      </c>
      <c r="F973" s="5" t="s">
        <v>1</v>
      </c>
      <c r="G973" s="3">
        <f t="shared" si="68"/>
        <v>3.4482758620689655E-2</v>
      </c>
      <c r="H973" s="5" t="s">
        <v>121</v>
      </c>
      <c r="I973" s="1">
        <v>50</v>
      </c>
      <c r="J973" s="4">
        <v>29</v>
      </c>
      <c r="K973" s="1">
        <v>0</v>
      </c>
      <c r="L973" s="1">
        <f t="shared" si="67"/>
        <v>-50</v>
      </c>
      <c r="M973" s="1">
        <f t="shared" si="69"/>
        <v>11683.75</v>
      </c>
    </row>
    <row r="974" spans="1:13" x14ac:dyDescent="0.25">
      <c r="A974" s="6">
        <v>44945</v>
      </c>
      <c r="B974" t="s">
        <v>279</v>
      </c>
      <c r="C974" s="5" t="s">
        <v>2</v>
      </c>
      <c r="D974" s="5" t="s">
        <v>278</v>
      </c>
      <c r="E974" s="5" t="s">
        <v>22</v>
      </c>
      <c r="F974" s="5" t="s">
        <v>1</v>
      </c>
      <c r="G974" s="3">
        <f t="shared" si="68"/>
        <v>2.4390243902439025E-2</v>
      </c>
      <c r="H974" s="5" t="s">
        <v>60</v>
      </c>
      <c r="I974" s="1">
        <v>40</v>
      </c>
      <c r="J974" s="4">
        <v>41</v>
      </c>
      <c r="K974" s="1">
        <v>0</v>
      </c>
      <c r="L974" s="1">
        <f t="shared" si="67"/>
        <v>-40</v>
      </c>
      <c r="M974" s="1">
        <f t="shared" si="69"/>
        <v>11643.75</v>
      </c>
    </row>
    <row r="975" spans="1:13" x14ac:dyDescent="0.25">
      <c r="A975" s="6">
        <v>44945</v>
      </c>
      <c r="B975" t="s">
        <v>466</v>
      </c>
      <c r="C975" s="5" t="s">
        <v>2</v>
      </c>
      <c r="D975" s="5" t="s">
        <v>278</v>
      </c>
      <c r="E975" s="5" t="s">
        <v>22</v>
      </c>
      <c r="F975" s="5" t="s">
        <v>1</v>
      </c>
      <c r="G975" s="3">
        <f t="shared" si="68"/>
        <v>4.9751243781094526E-3</v>
      </c>
      <c r="H975" s="5" t="s">
        <v>40</v>
      </c>
      <c r="I975" s="1">
        <v>10</v>
      </c>
      <c r="J975" s="4">
        <v>201</v>
      </c>
      <c r="K975" s="1">
        <v>0</v>
      </c>
      <c r="L975" s="1">
        <f t="shared" si="67"/>
        <v>-10</v>
      </c>
      <c r="M975" s="1">
        <f t="shared" si="69"/>
        <v>11633.75</v>
      </c>
    </row>
    <row r="976" spans="1:13" x14ac:dyDescent="0.25">
      <c r="A976" s="6">
        <v>44945</v>
      </c>
      <c r="B976" t="s">
        <v>459</v>
      </c>
      <c r="C976" s="5" t="s">
        <v>2</v>
      </c>
      <c r="D976" s="5" t="s">
        <v>278</v>
      </c>
      <c r="E976" s="5" t="s">
        <v>22</v>
      </c>
      <c r="F976" s="5" t="s">
        <v>1</v>
      </c>
      <c r="G976" s="3">
        <f t="shared" si="68"/>
        <v>3.3222591362126247E-3</v>
      </c>
      <c r="H976" s="5" t="s">
        <v>47</v>
      </c>
      <c r="I976" s="1">
        <v>10</v>
      </c>
      <c r="J976" s="4">
        <v>301</v>
      </c>
      <c r="K976" s="1">
        <v>0</v>
      </c>
      <c r="L976" s="1">
        <f t="shared" si="67"/>
        <v>-10</v>
      </c>
      <c r="M976" s="1">
        <f t="shared" si="69"/>
        <v>11623.75</v>
      </c>
    </row>
    <row r="977" spans="1:13" x14ac:dyDescent="0.25">
      <c r="A977" s="6">
        <v>44951</v>
      </c>
      <c r="B977" t="s">
        <v>343</v>
      </c>
      <c r="C977" s="5" t="s">
        <v>2</v>
      </c>
      <c r="D977" s="5" t="s">
        <v>193</v>
      </c>
      <c r="E977" s="5" t="s">
        <v>3</v>
      </c>
      <c r="F977" s="5" t="s">
        <v>332</v>
      </c>
      <c r="G977" s="3">
        <f t="shared" si="68"/>
        <v>4.3478260869565216E-2</v>
      </c>
      <c r="H977" s="5" t="s">
        <v>125</v>
      </c>
      <c r="I977" s="1">
        <v>50</v>
      </c>
      <c r="J977" s="4">
        <v>23</v>
      </c>
      <c r="K977" s="1">
        <v>0</v>
      </c>
      <c r="L977" s="1">
        <f t="shared" si="67"/>
        <v>-50</v>
      </c>
      <c r="M977" s="1">
        <f t="shared" si="69"/>
        <v>11573.75</v>
      </c>
    </row>
    <row r="978" spans="1:13" x14ac:dyDescent="0.25">
      <c r="A978" s="6">
        <v>44951</v>
      </c>
      <c r="B978" t="s">
        <v>467</v>
      </c>
      <c r="C978" s="5" t="s">
        <v>2</v>
      </c>
      <c r="D978" s="5" t="s">
        <v>193</v>
      </c>
      <c r="E978" s="5" t="s">
        <v>23</v>
      </c>
      <c r="F978" s="5" t="s">
        <v>1</v>
      </c>
      <c r="G978" s="3">
        <f t="shared" si="68"/>
        <v>1.7857142857142856E-2</v>
      </c>
      <c r="H978" s="5" t="s">
        <v>40</v>
      </c>
      <c r="I978" s="1">
        <v>50</v>
      </c>
      <c r="J978" s="4">
        <v>56</v>
      </c>
      <c r="K978" s="1">
        <v>0</v>
      </c>
      <c r="L978" s="1">
        <f t="shared" si="67"/>
        <v>-50</v>
      </c>
      <c r="M978" s="1">
        <f t="shared" si="69"/>
        <v>11523.75</v>
      </c>
    </row>
    <row r="979" spans="1:13" x14ac:dyDescent="0.25">
      <c r="A979" s="6">
        <v>44951</v>
      </c>
      <c r="B979" t="s">
        <v>468</v>
      </c>
      <c r="C979" s="5" t="s">
        <v>2</v>
      </c>
      <c r="D979" s="5" t="s">
        <v>193</v>
      </c>
      <c r="E979" s="5" t="s">
        <v>3</v>
      </c>
      <c r="F979" s="5" t="s">
        <v>332</v>
      </c>
      <c r="G979" s="3">
        <f t="shared" si="68"/>
        <v>7.6923076923076927E-2</v>
      </c>
      <c r="H979" s="5" t="s">
        <v>26</v>
      </c>
      <c r="I979" s="1">
        <v>50</v>
      </c>
      <c r="J979" s="4">
        <v>13</v>
      </c>
      <c r="K979" s="1">
        <v>0</v>
      </c>
      <c r="L979" s="1">
        <f t="shared" si="67"/>
        <v>-50</v>
      </c>
      <c r="M979" s="1">
        <f t="shared" si="69"/>
        <v>11473.75</v>
      </c>
    </row>
    <row r="980" spans="1:13" x14ac:dyDescent="0.25">
      <c r="A980" s="6">
        <v>44951</v>
      </c>
      <c r="B980" t="s">
        <v>360</v>
      </c>
      <c r="C980" s="5" t="s">
        <v>2</v>
      </c>
      <c r="D980" s="5" t="s">
        <v>193</v>
      </c>
      <c r="E980" s="5" t="s">
        <v>3</v>
      </c>
      <c r="F980" s="5" t="s">
        <v>1</v>
      </c>
      <c r="G980" s="3">
        <f t="shared" si="68"/>
        <v>1.9607843137254902E-2</v>
      </c>
      <c r="H980" s="5" t="s">
        <v>150</v>
      </c>
      <c r="I980" s="1">
        <v>30</v>
      </c>
      <c r="J980" s="4">
        <v>51</v>
      </c>
      <c r="K980" s="1">
        <v>0</v>
      </c>
      <c r="L980" s="1">
        <f t="shared" si="67"/>
        <v>-30</v>
      </c>
      <c r="M980" s="1">
        <f t="shared" si="69"/>
        <v>11443.75</v>
      </c>
    </row>
    <row r="981" spans="1:13" x14ac:dyDescent="0.25">
      <c r="A981" s="6">
        <v>44959</v>
      </c>
      <c r="B981" t="s">
        <v>288</v>
      </c>
      <c r="C981" s="5" t="s">
        <v>2</v>
      </c>
      <c r="D981" s="5" t="s">
        <v>200</v>
      </c>
      <c r="E981" s="5" t="s">
        <v>3</v>
      </c>
      <c r="F981" s="5" t="s">
        <v>332</v>
      </c>
      <c r="G981" s="3">
        <f t="shared" si="68"/>
        <v>4.3478260869565216E-2</v>
      </c>
      <c r="H981" s="5" t="s">
        <v>132</v>
      </c>
      <c r="I981" s="1">
        <v>50</v>
      </c>
      <c r="J981" s="4">
        <v>23</v>
      </c>
      <c r="K981" s="1">
        <v>0</v>
      </c>
      <c r="L981" s="1">
        <f t="shared" si="67"/>
        <v>-50</v>
      </c>
      <c r="M981" s="1">
        <f t="shared" si="69"/>
        <v>11393.75</v>
      </c>
    </row>
    <row r="982" spans="1:13" x14ac:dyDescent="0.25">
      <c r="A982" s="6">
        <v>44959</v>
      </c>
      <c r="B982" t="s">
        <v>469</v>
      </c>
      <c r="C982" s="5" t="s">
        <v>2</v>
      </c>
      <c r="D982" s="5" t="s">
        <v>200</v>
      </c>
      <c r="E982" s="5" t="s">
        <v>3</v>
      </c>
      <c r="F982" s="5" t="s">
        <v>1</v>
      </c>
      <c r="G982" s="3">
        <f t="shared" si="68"/>
        <v>1.2345679012345678E-2</v>
      </c>
      <c r="H982" s="5" t="s">
        <v>47</v>
      </c>
      <c r="I982" s="1">
        <v>30</v>
      </c>
      <c r="J982" s="4">
        <v>81</v>
      </c>
      <c r="K982" s="1">
        <v>0</v>
      </c>
      <c r="L982" s="1">
        <f t="shared" si="67"/>
        <v>-30</v>
      </c>
      <c r="M982" s="1">
        <f t="shared" si="69"/>
        <v>11363.75</v>
      </c>
    </row>
    <row r="983" spans="1:13" x14ac:dyDescent="0.25">
      <c r="A983" s="6">
        <v>44959</v>
      </c>
      <c r="B983" t="s">
        <v>443</v>
      </c>
      <c r="C983" s="5" t="s">
        <v>2</v>
      </c>
      <c r="D983" s="5" t="s">
        <v>200</v>
      </c>
      <c r="E983" s="5" t="s">
        <v>19</v>
      </c>
      <c r="F983" s="5" t="s">
        <v>1</v>
      </c>
      <c r="G983" s="3">
        <f t="shared" si="68"/>
        <v>9.9009900990099011E-3</v>
      </c>
      <c r="H983" s="5" t="s">
        <v>132</v>
      </c>
      <c r="I983" s="1">
        <v>20</v>
      </c>
      <c r="J983" s="4">
        <v>101</v>
      </c>
      <c r="K983" s="1">
        <v>0</v>
      </c>
      <c r="L983" s="1">
        <f t="shared" si="67"/>
        <v>-20</v>
      </c>
      <c r="M983" s="1">
        <f t="shared" si="69"/>
        <v>11343.75</v>
      </c>
    </row>
    <row r="984" spans="1:13" x14ac:dyDescent="0.25">
      <c r="A984" s="6">
        <v>44959</v>
      </c>
      <c r="B984" t="s">
        <v>363</v>
      </c>
      <c r="C984" s="5" t="s">
        <v>2</v>
      </c>
      <c r="D984" s="5" t="s">
        <v>200</v>
      </c>
      <c r="E984" s="5" t="s">
        <v>3</v>
      </c>
      <c r="F984" s="5" t="s">
        <v>1</v>
      </c>
      <c r="G984" s="3">
        <f t="shared" si="68"/>
        <v>9.0909090909090905E-3</v>
      </c>
      <c r="H984" s="5" t="s">
        <v>63</v>
      </c>
      <c r="I984" s="1">
        <v>20</v>
      </c>
      <c r="J984" s="4">
        <v>110</v>
      </c>
      <c r="K984" s="1">
        <v>0</v>
      </c>
      <c r="L984" s="1">
        <f t="shared" si="67"/>
        <v>-20</v>
      </c>
      <c r="M984" s="1">
        <f t="shared" si="69"/>
        <v>11323.75</v>
      </c>
    </row>
    <row r="985" spans="1:13" x14ac:dyDescent="0.25">
      <c r="A985" s="6">
        <v>44959</v>
      </c>
      <c r="B985" t="s">
        <v>459</v>
      </c>
      <c r="C985" s="5" t="s">
        <v>2</v>
      </c>
      <c r="D985" s="5" t="s">
        <v>200</v>
      </c>
      <c r="E985" s="5" t="s">
        <v>19</v>
      </c>
      <c r="F985" s="5" t="s">
        <v>1</v>
      </c>
      <c r="G985" s="3">
        <f t="shared" si="68"/>
        <v>4.9751243781094526E-3</v>
      </c>
      <c r="H985" s="5" t="s">
        <v>314</v>
      </c>
      <c r="I985" s="1">
        <v>20</v>
      </c>
      <c r="J985" s="4">
        <v>201</v>
      </c>
      <c r="K985" s="1">
        <v>0</v>
      </c>
      <c r="L985" s="1">
        <f t="shared" si="67"/>
        <v>-20</v>
      </c>
      <c r="M985" s="1">
        <f t="shared" si="69"/>
        <v>11303.75</v>
      </c>
    </row>
    <row r="986" spans="1:13" x14ac:dyDescent="0.25">
      <c r="A986" s="6">
        <v>44959</v>
      </c>
      <c r="B986" t="s">
        <v>72</v>
      </c>
      <c r="C986" s="5" t="s">
        <v>2</v>
      </c>
      <c r="D986" s="5" t="s">
        <v>200</v>
      </c>
      <c r="E986" s="5" t="s">
        <v>20</v>
      </c>
      <c r="F986" s="5" t="s">
        <v>1</v>
      </c>
      <c r="G986" s="3">
        <f t="shared" si="68"/>
        <v>5.681818181818182E-3</v>
      </c>
      <c r="H986" s="5" t="s">
        <v>470</v>
      </c>
      <c r="I986" s="1">
        <v>20</v>
      </c>
      <c r="J986" s="4">
        <v>176</v>
      </c>
      <c r="K986" s="1">
        <v>0</v>
      </c>
      <c r="L986" s="1">
        <f t="shared" si="67"/>
        <v>-20</v>
      </c>
      <c r="M986" s="1">
        <f t="shared" si="69"/>
        <v>11283.75</v>
      </c>
    </row>
    <row r="987" spans="1:13" x14ac:dyDescent="0.25">
      <c r="A987" s="6">
        <v>44966</v>
      </c>
      <c r="B987" t="s">
        <v>343</v>
      </c>
      <c r="C987" s="5" t="s">
        <v>2</v>
      </c>
      <c r="D987" s="5" t="s">
        <v>198</v>
      </c>
      <c r="E987" s="5" t="s">
        <v>22</v>
      </c>
      <c r="F987" s="5" t="s">
        <v>1</v>
      </c>
      <c r="G987" s="3">
        <f t="shared" si="68"/>
        <v>3.4482758620689655E-2</v>
      </c>
      <c r="H987" s="5" t="s">
        <v>82</v>
      </c>
      <c r="I987" s="1">
        <v>50</v>
      </c>
      <c r="J987" s="4">
        <v>29</v>
      </c>
      <c r="K987" s="1">
        <v>165</v>
      </c>
      <c r="L987" s="1">
        <f t="shared" si="67"/>
        <v>115</v>
      </c>
      <c r="M987" s="1">
        <f t="shared" si="69"/>
        <v>11398.75</v>
      </c>
    </row>
    <row r="988" spans="1:13" x14ac:dyDescent="0.25">
      <c r="A988" s="6">
        <v>44966</v>
      </c>
      <c r="B988" t="s">
        <v>465</v>
      </c>
      <c r="C988" s="5" t="s">
        <v>2</v>
      </c>
      <c r="D988" s="5" t="s">
        <v>198</v>
      </c>
      <c r="E988" s="5" t="s">
        <v>20</v>
      </c>
      <c r="F988" s="5" t="s">
        <v>1</v>
      </c>
      <c r="G988" s="3">
        <f t="shared" si="68"/>
        <v>3.2258064516129031E-2</v>
      </c>
      <c r="H988" s="5" t="s">
        <v>374</v>
      </c>
      <c r="I988" s="1">
        <v>50</v>
      </c>
      <c r="J988" s="4">
        <v>31</v>
      </c>
      <c r="K988" s="1">
        <v>0</v>
      </c>
      <c r="L988" s="1">
        <f t="shared" si="67"/>
        <v>-50</v>
      </c>
      <c r="M988" s="1">
        <f t="shared" si="69"/>
        <v>11348.75</v>
      </c>
    </row>
    <row r="989" spans="1:13" x14ac:dyDescent="0.25">
      <c r="A989" s="6">
        <v>44966</v>
      </c>
      <c r="B989" t="s">
        <v>218</v>
      </c>
      <c r="C989" s="5" t="s">
        <v>2</v>
      </c>
      <c r="D989" s="5" t="s">
        <v>198</v>
      </c>
      <c r="E989" s="5" t="s">
        <v>22</v>
      </c>
      <c r="F989" s="5" t="s">
        <v>1</v>
      </c>
      <c r="G989" s="3">
        <f t="shared" si="68"/>
        <v>1.2345679012345678E-2</v>
      </c>
      <c r="H989" s="5" t="s">
        <v>225</v>
      </c>
      <c r="I989" s="1">
        <v>30</v>
      </c>
      <c r="J989" s="4">
        <v>81</v>
      </c>
      <c r="K989" s="1">
        <v>0</v>
      </c>
      <c r="L989" s="1">
        <f t="shared" si="67"/>
        <v>-30</v>
      </c>
      <c r="M989" s="1">
        <f t="shared" si="69"/>
        <v>11318.75</v>
      </c>
    </row>
    <row r="990" spans="1:13" x14ac:dyDescent="0.25">
      <c r="A990" s="6">
        <v>44966</v>
      </c>
      <c r="B990" t="s">
        <v>354</v>
      </c>
      <c r="C990" s="5" t="s">
        <v>2</v>
      </c>
      <c r="D990" s="5" t="s">
        <v>198</v>
      </c>
      <c r="E990" s="5" t="s">
        <v>3</v>
      </c>
      <c r="F990" s="5" t="s">
        <v>1</v>
      </c>
      <c r="G990" s="3">
        <f t="shared" si="68"/>
        <v>1.098901098901099E-2</v>
      </c>
      <c r="H990" s="5" t="s">
        <v>40</v>
      </c>
      <c r="I990" s="1">
        <v>20</v>
      </c>
      <c r="J990" s="4">
        <v>91</v>
      </c>
      <c r="K990" s="1">
        <v>0</v>
      </c>
      <c r="L990" s="1">
        <f t="shared" si="67"/>
        <v>-20</v>
      </c>
      <c r="M990" s="1">
        <f t="shared" si="69"/>
        <v>11298.75</v>
      </c>
    </row>
    <row r="991" spans="1:13" x14ac:dyDescent="0.25">
      <c r="A991" s="6">
        <v>44966</v>
      </c>
      <c r="B991" t="s">
        <v>467</v>
      </c>
      <c r="C991" s="5" t="s">
        <v>2</v>
      </c>
      <c r="D991" s="5" t="s">
        <v>198</v>
      </c>
      <c r="E991" s="5" t="s">
        <v>22</v>
      </c>
      <c r="F991" s="5" t="s">
        <v>1</v>
      </c>
      <c r="G991" s="3">
        <f t="shared" si="68"/>
        <v>9.9009900990099011E-3</v>
      </c>
      <c r="H991" s="5" t="s">
        <v>40</v>
      </c>
      <c r="I991" s="1">
        <v>20</v>
      </c>
      <c r="J991" s="4">
        <v>101</v>
      </c>
      <c r="K991" s="1">
        <v>0</v>
      </c>
      <c r="L991" s="1">
        <f t="shared" si="67"/>
        <v>-20</v>
      </c>
      <c r="M991" s="1">
        <f t="shared" si="69"/>
        <v>11278.75</v>
      </c>
    </row>
    <row r="992" spans="1:13" x14ac:dyDescent="0.25">
      <c r="A992" s="6">
        <v>44966</v>
      </c>
      <c r="B992" t="s">
        <v>64</v>
      </c>
      <c r="C992" s="5" t="s">
        <v>2</v>
      </c>
      <c r="D992" s="5" t="s">
        <v>198</v>
      </c>
      <c r="E992" s="5" t="s">
        <v>22</v>
      </c>
      <c r="F992" s="5" t="s">
        <v>1</v>
      </c>
      <c r="G992" s="3">
        <f t="shared" si="68"/>
        <v>4.9751243781094526E-3</v>
      </c>
      <c r="H992" s="5" t="s">
        <v>120</v>
      </c>
      <c r="I992" s="1">
        <v>10</v>
      </c>
      <c r="J992" s="4">
        <v>201</v>
      </c>
      <c r="K992" s="1">
        <v>0</v>
      </c>
      <c r="L992" s="1">
        <f t="shared" si="67"/>
        <v>-10</v>
      </c>
      <c r="M992" s="1">
        <f t="shared" si="69"/>
        <v>11268.75</v>
      </c>
    </row>
    <row r="993" spans="1:13" x14ac:dyDescent="0.25">
      <c r="A993" s="6">
        <v>44973</v>
      </c>
      <c r="B993" t="s">
        <v>131</v>
      </c>
      <c r="C993" s="5" t="s">
        <v>2</v>
      </c>
      <c r="D993" s="5" t="s">
        <v>348</v>
      </c>
      <c r="E993" s="5" t="s">
        <v>3</v>
      </c>
      <c r="F993" s="5" t="s">
        <v>332</v>
      </c>
      <c r="G993" s="3">
        <f t="shared" si="68"/>
        <v>5.2631578947368418E-2</v>
      </c>
      <c r="H993" s="5" t="s">
        <v>63</v>
      </c>
      <c r="I993" s="1">
        <v>50</v>
      </c>
      <c r="J993" s="4">
        <v>19</v>
      </c>
      <c r="K993" s="1">
        <v>0</v>
      </c>
      <c r="L993" s="1">
        <f t="shared" si="67"/>
        <v>-50</v>
      </c>
      <c r="M993" s="1">
        <f t="shared" si="69"/>
        <v>11218.75</v>
      </c>
    </row>
    <row r="994" spans="1:13" x14ac:dyDescent="0.25">
      <c r="A994" s="6">
        <v>44973</v>
      </c>
      <c r="B994" t="s">
        <v>355</v>
      </c>
      <c r="C994" s="5" t="s">
        <v>2</v>
      </c>
      <c r="D994" s="5" t="s">
        <v>348</v>
      </c>
      <c r="E994" s="5" t="s">
        <v>22</v>
      </c>
      <c r="F994" s="5" t="s">
        <v>1</v>
      </c>
      <c r="G994" s="3">
        <f t="shared" si="68"/>
        <v>3.4482758620689655E-2</v>
      </c>
      <c r="H994" s="5" t="s">
        <v>63</v>
      </c>
      <c r="I994" s="1">
        <v>50</v>
      </c>
      <c r="J994" s="4">
        <v>29</v>
      </c>
      <c r="K994" s="1">
        <v>0</v>
      </c>
      <c r="L994" s="1">
        <f t="shared" si="67"/>
        <v>-50</v>
      </c>
      <c r="M994" s="1">
        <f t="shared" si="69"/>
        <v>11168.75</v>
      </c>
    </row>
    <row r="995" spans="1:13" x14ac:dyDescent="0.25">
      <c r="A995" s="6">
        <v>44973</v>
      </c>
      <c r="B995" t="s">
        <v>331</v>
      </c>
      <c r="C995" s="5" t="s">
        <v>2</v>
      </c>
      <c r="D995" s="5" t="s">
        <v>348</v>
      </c>
      <c r="E995" s="5" t="s">
        <v>22</v>
      </c>
      <c r="F995" s="5" t="s">
        <v>1</v>
      </c>
      <c r="G995" s="3">
        <f t="shared" si="68"/>
        <v>1.9607843137254902E-2</v>
      </c>
      <c r="H995" s="5" t="s">
        <v>194</v>
      </c>
      <c r="I995" s="1">
        <v>30</v>
      </c>
      <c r="J995" s="4">
        <v>51</v>
      </c>
      <c r="K995" s="1">
        <v>0</v>
      </c>
      <c r="L995" s="1">
        <f t="shared" si="67"/>
        <v>-30</v>
      </c>
      <c r="M995" s="1">
        <f t="shared" si="69"/>
        <v>11138.75</v>
      </c>
    </row>
    <row r="996" spans="1:13" x14ac:dyDescent="0.25">
      <c r="A996" s="6">
        <v>44941</v>
      </c>
      <c r="B996" t="s">
        <v>79</v>
      </c>
      <c r="C996" s="5" t="s">
        <v>2</v>
      </c>
      <c r="D996" s="5" t="s">
        <v>348</v>
      </c>
      <c r="E996" s="5" t="s">
        <v>22</v>
      </c>
      <c r="F996" s="5" t="s">
        <v>1</v>
      </c>
      <c r="G996" s="3">
        <f t="shared" si="68"/>
        <v>1.4084507042253521E-2</v>
      </c>
      <c r="H996" s="5" t="s">
        <v>63</v>
      </c>
      <c r="I996" s="1">
        <v>30</v>
      </c>
      <c r="J996" s="4">
        <v>71</v>
      </c>
      <c r="K996" s="1">
        <v>0</v>
      </c>
      <c r="L996" s="1">
        <f t="shared" si="67"/>
        <v>-30</v>
      </c>
      <c r="M996" s="1">
        <f t="shared" si="69"/>
        <v>11108.75</v>
      </c>
    </row>
    <row r="997" spans="1:13" x14ac:dyDescent="0.25">
      <c r="A997" s="6">
        <v>44973</v>
      </c>
      <c r="B997" t="s">
        <v>431</v>
      </c>
      <c r="C997" s="5" t="s">
        <v>2</v>
      </c>
      <c r="D997" s="5" t="s">
        <v>348</v>
      </c>
      <c r="E997" s="5" t="s">
        <v>17</v>
      </c>
      <c r="F997" s="5" t="s">
        <v>1</v>
      </c>
      <c r="G997" s="3">
        <f t="shared" si="68"/>
        <v>6.6225165562913907E-3</v>
      </c>
      <c r="H997" s="5" t="s">
        <v>40</v>
      </c>
      <c r="I997" s="1">
        <v>15</v>
      </c>
      <c r="J997" s="4">
        <v>151</v>
      </c>
      <c r="K997" s="1">
        <v>0</v>
      </c>
      <c r="L997" s="1">
        <f t="shared" si="67"/>
        <v>-15</v>
      </c>
      <c r="M997" s="1">
        <f t="shared" si="69"/>
        <v>11093.75</v>
      </c>
    </row>
    <row r="998" spans="1:13" x14ac:dyDescent="0.25">
      <c r="A998" s="6">
        <v>44973</v>
      </c>
      <c r="B998" t="s">
        <v>279</v>
      </c>
      <c r="C998" s="5" t="s">
        <v>2</v>
      </c>
      <c r="D998" s="5" t="s">
        <v>348</v>
      </c>
      <c r="E998" s="5" t="s">
        <v>3</v>
      </c>
      <c r="F998" s="5" t="s">
        <v>1</v>
      </c>
      <c r="G998" s="3">
        <f t="shared" si="68"/>
        <v>9.0090090090090089E-3</v>
      </c>
      <c r="H998" s="5" t="s">
        <v>35</v>
      </c>
      <c r="I998" s="1">
        <v>15</v>
      </c>
      <c r="J998" s="4">
        <v>111</v>
      </c>
      <c r="K998" s="1">
        <v>0</v>
      </c>
      <c r="L998" s="1">
        <f t="shared" si="67"/>
        <v>-15</v>
      </c>
      <c r="M998" s="1">
        <f t="shared" si="69"/>
        <v>11078.75</v>
      </c>
    </row>
    <row r="999" spans="1:13" x14ac:dyDescent="0.25">
      <c r="A999" s="6">
        <v>44973</v>
      </c>
      <c r="B999" t="s">
        <v>103</v>
      </c>
      <c r="C999" s="5" t="s">
        <v>2</v>
      </c>
      <c r="D999" s="5" t="s">
        <v>348</v>
      </c>
      <c r="E999" s="5" t="s">
        <v>3</v>
      </c>
      <c r="F999" s="5" t="s">
        <v>1</v>
      </c>
      <c r="G999" s="3">
        <f t="shared" si="68"/>
        <v>4.9751243781094526E-3</v>
      </c>
      <c r="H999" s="5" t="s">
        <v>63</v>
      </c>
      <c r="I999" s="1">
        <v>10</v>
      </c>
      <c r="J999" s="4">
        <v>201</v>
      </c>
      <c r="K999" s="1">
        <v>0</v>
      </c>
      <c r="L999" s="1">
        <f t="shared" si="67"/>
        <v>-10</v>
      </c>
      <c r="M999" s="1">
        <f t="shared" si="69"/>
        <v>11068.75</v>
      </c>
    </row>
    <row r="1000" spans="1:13" x14ac:dyDescent="0.25">
      <c r="A1000" s="6">
        <v>44980</v>
      </c>
      <c r="B1000" t="s">
        <v>261</v>
      </c>
      <c r="C1000" s="5" t="s">
        <v>2</v>
      </c>
      <c r="D1000" s="5" t="s">
        <v>30</v>
      </c>
      <c r="E1000" s="5" t="s">
        <v>3</v>
      </c>
      <c r="F1000" s="5" t="s">
        <v>1</v>
      </c>
      <c r="G1000" s="3">
        <f t="shared" si="68"/>
        <v>2.7777777777777776E-2</v>
      </c>
      <c r="H1000" s="5" t="s">
        <v>40</v>
      </c>
      <c r="I1000" s="1">
        <v>50</v>
      </c>
      <c r="J1000" s="4">
        <v>36</v>
      </c>
      <c r="K1000" s="1">
        <v>0</v>
      </c>
      <c r="L1000" s="1">
        <f t="shared" si="67"/>
        <v>-50</v>
      </c>
      <c r="M1000" s="1">
        <f t="shared" si="69"/>
        <v>11018.75</v>
      </c>
    </row>
    <row r="1001" spans="1:13" x14ac:dyDescent="0.25">
      <c r="A1001" s="6">
        <v>44980</v>
      </c>
      <c r="B1001" t="s">
        <v>471</v>
      </c>
      <c r="C1001" s="5" t="s">
        <v>2</v>
      </c>
      <c r="D1001" s="5" t="s">
        <v>30</v>
      </c>
      <c r="E1001" s="5" t="s">
        <v>22</v>
      </c>
      <c r="F1001" s="5" t="s">
        <v>1</v>
      </c>
      <c r="G1001" s="3">
        <f t="shared" si="68"/>
        <v>2.9411764705882353E-2</v>
      </c>
      <c r="H1001" s="5" t="s">
        <v>132</v>
      </c>
      <c r="I1001" s="1">
        <v>50</v>
      </c>
      <c r="J1001" s="4">
        <v>34</v>
      </c>
      <c r="K1001" s="1">
        <v>0</v>
      </c>
      <c r="L1001" s="1">
        <f t="shared" si="67"/>
        <v>-50</v>
      </c>
      <c r="M1001" s="1">
        <f t="shared" si="69"/>
        <v>10968.75</v>
      </c>
    </row>
    <row r="1002" spans="1:13" x14ac:dyDescent="0.25">
      <c r="A1002" s="6">
        <v>44980</v>
      </c>
      <c r="B1002" t="s">
        <v>233</v>
      </c>
      <c r="C1002" s="5" t="s">
        <v>2</v>
      </c>
      <c r="D1002" s="5" t="s">
        <v>30</v>
      </c>
      <c r="E1002" s="5" t="s">
        <v>22</v>
      </c>
      <c r="F1002" s="5" t="s">
        <v>1</v>
      </c>
      <c r="G1002" s="3">
        <f t="shared" si="68"/>
        <v>2.7777777777777776E-2</v>
      </c>
      <c r="H1002" s="5" t="s">
        <v>196</v>
      </c>
      <c r="I1002" s="1">
        <v>50</v>
      </c>
      <c r="J1002" s="4">
        <v>36</v>
      </c>
      <c r="K1002" s="1">
        <v>0</v>
      </c>
      <c r="L1002" s="1">
        <f t="shared" si="67"/>
        <v>-50</v>
      </c>
      <c r="M1002" s="1">
        <f t="shared" si="69"/>
        <v>10918.75</v>
      </c>
    </row>
    <row r="1003" spans="1:13" x14ac:dyDescent="0.25">
      <c r="A1003" s="6">
        <v>44980</v>
      </c>
      <c r="B1003" t="s">
        <v>64</v>
      </c>
      <c r="C1003" s="5" t="s">
        <v>2</v>
      </c>
      <c r="D1003" s="5" t="s">
        <v>30</v>
      </c>
      <c r="E1003" s="5" t="s">
        <v>18</v>
      </c>
      <c r="F1003" s="5" t="s">
        <v>1</v>
      </c>
      <c r="G1003" s="3">
        <f t="shared" si="68"/>
        <v>1.2345679012345678E-2</v>
      </c>
      <c r="H1003" s="5" t="s">
        <v>370</v>
      </c>
      <c r="I1003" s="1">
        <v>20</v>
      </c>
      <c r="J1003" s="4">
        <v>81</v>
      </c>
      <c r="K1003" s="1">
        <v>0</v>
      </c>
      <c r="L1003" s="1">
        <f t="shared" si="67"/>
        <v>-20</v>
      </c>
      <c r="M1003" s="1">
        <f t="shared" si="69"/>
        <v>10898.75</v>
      </c>
    </row>
    <row r="1004" spans="1:13" x14ac:dyDescent="0.25">
      <c r="A1004" s="6">
        <v>44980</v>
      </c>
      <c r="B1004" t="s">
        <v>333</v>
      </c>
      <c r="C1004" s="5" t="s">
        <v>2</v>
      </c>
      <c r="D1004" s="5" t="s">
        <v>30</v>
      </c>
      <c r="E1004" s="5" t="s">
        <v>20</v>
      </c>
      <c r="F1004" s="5" t="s">
        <v>1</v>
      </c>
      <c r="G1004" s="3">
        <f t="shared" si="68"/>
        <v>2.4937655860349127E-3</v>
      </c>
      <c r="H1004" s="5" t="s">
        <v>40</v>
      </c>
      <c r="I1004" s="1">
        <v>10</v>
      </c>
      <c r="J1004" s="4">
        <v>401</v>
      </c>
      <c r="K1004" s="1">
        <v>0</v>
      </c>
      <c r="L1004" s="1">
        <f t="shared" si="67"/>
        <v>-10</v>
      </c>
      <c r="M1004" s="1">
        <f t="shared" si="69"/>
        <v>10888.75</v>
      </c>
    </row>
    <row r="1005" spans="1:13" x14ac:dyDescent="0.25">
      <c r="A1005" s="6">
        <v>44980</v>
      </c>
      <c r="B1005" t="s">
        <v>264</v>
      </c>
      <c r="C1005" s="5" t="s">
        <v>2</v>
      </c>
      <c r="D1005" s="5" t="s">
        <v>30</v>
      </c>
      <c r="E1005" s="5" t="s">
        <v>22</v>
      </c>
      <c r="F1005" s="5" t="s">
        <v>1</v>
      </c>
      <c r="G1005" s="3">
        <f t="shared" si="68"/>
        <v>2.4937655860349127E-3</v>
      </c>
      <c r="H1005" s="5" t="s">
        <v>40</v>
      </c>
      <c r="I1005" s="1">
        <v>10</v>
      </c>
      <c r="J1005" s="4">
        <v>401</v>
      </c>
      <c r="K1005" s="1">
        <v>0</v>
      </c>
      <c r="L1005" s="1">
        <f t="shared" si="67"/>
        <v>-10</v>
      </c>
      <c r="M1005" s="1">
        <f t="shared" si="69"/>
        <v>10878.75</v>
      </c>
    </row>
    <row r="1006" spans="1:13" x14ac:dyDescent="0.25">
      <c r="A1006" s="6">
        <v>44987</v>
      </c>
      <c r="B1006" t="s">
        <v>468</v>
      </c>
      <c r="C1006" s="5" t="s">
        <v>2</v>
      </c>
      <c r="D1006" s="5" t="s">
        <v>44</v>
      </c>
      <c r="E1006" s="5" t="s">
        <v>17</v>
      </c>
      <c r="F1006" s="5" t="s">
        <v>1</v>
      </c>
      <c r="G1006" s="3">
        <f t="shared" si="68"/>
        <v>4.7619047619047616E-2</v>
      </c>
      <c r="H1006" s="5" t="s">
        <v>40</v>
      </c>
      <c r="I1006" s="1">
        <v>50</v>
      </c>
      <c r="J1006" s="4">
        <v>21</v>
      </c>
      <c r="K1006" s="1">
        <v>0</v>
      </c>
      <c r="L1006" s="1">
        <f t="shared" si="67"/>
        <v>-50</v>
      </c>
      <c r="M1006" s="1">
        <f t="shared" si="69"/>
        <v>10828.75</v>
      </c>
    </row>
    <row r="1007" spans="1:13" x14ac:dyDescent="0.25">
      <c r="A1007" s="6">
        <v>44987</v>
      </c>
      <c r="B1007" t="s">
        <v>313</v>
      </c>
      <c r="C1007" s="5" t="s">
        <v>2</v>
      </c>
      <c r="D1007" s="5" t="s">
        <v>44</v>
      </c>
      <c r="E1007" s="5" t="s">
        <v>20</v>
      </c>
      <c r="F1007" s="5" t="s">
        <v>1</v>
      </c>
      <c r="G1007" s="3">
        <f t="shared" si="68"/>
        <v>1.9607843137254902E-2</v>
      </c>
      <c r="H1007" s="5" t="s">
        <v>35</v>
      </c>
      <c r="I1007" s="1">
        <v>40</v>
      </c>
      <c r="J1007" s="4">
        <v>51</v>
      </c>
      <c r="K1007" s="1">
        <v>0</v>
      </c>
      <c r="L1007" s="1">
        <f t="shared" si="67"/>
        <v>-40</v>
      </c>
      <c r="M1007" s="1">
        <f t="shared" si="69"/>
        <v>10788.75</v>
      </c>
    </row>
    <row r="1008" spans="1:13" x14ac:dyDescent="0.25">
      <c r="A1008" s="6">
        <v>44987</v>
      </c>
      <c r="B1008" t="s">
        <v>218</v>
      </c>
      <c r="C1008" s="5" t="s">
        <v>2</v>
      </c>
      <c r="D1008" s="5" t="s">
        <v>44</v>
      </c>
      <c r="E1008" s="5" t="s">
        <v>20</v>
      </c>
      <c r="F1008" s="5" t="s">
        <v>1</v>
      </c>
      <c r="G1008" s="3">
        <f t="shared" si="68"/>
        <v>1.6393442622950821E-2</v>
      </c>
      <c r="H1008" s="5" t="s">
        <v>214</v>
      </c>
      <c r="I1008" s="1">
        <v>30</v>
      </c>
      <c r="J1008" s="4">
        <v>61</v>
      </c>
      <c r="K1008" s="1">
        <v>0</v>
      </c>
      <c r="L1008" s="1">
        <f t="shared" si="67"/>
        <v>-30</v>
      </c>
      <c r="M1008" s="1">
        <f t="shared" si="69"/>
        <v>10758.75</v>
      </c>
    </row>
    <row r="1009" spans="1:13" x14ac:dyDescent="0.25">
      <c r="A1009" s="6">
        <v>44987</v>
      </c>
      <c r="B1009" t="s">
        <v>110</v>
      </c>
      <c r="C1009" s="5" t="s">
        <v>2</v>
      </c>
      <c r="D1009" s="5" t="s">
        <v>44</v>
      </c>
      <c r="E1009" s="5" t="s">
        <v>22</v>
      </c>
      <c r="F1009" s="5" t="s">
        <v>1</v>
      </c>
      <c r="G1009" s="3">
        <f t="shared" si="68"/>
        <v>1.7857142857142856E-2</v>
      </c>
      <c r="H1009" s="5" t="s">
        <v>299</v>
      </c>
      <c r="I1009" s="1">
        <v>30</v>
      </c>
      <c r="J1009" s="4">
        <v>56</v>
      </c>
      <c r="K1009" s="1">
        <v>0</v>
      </c>
      <c r="L1009" s="1">
        <f t="shared" si="67"/>
        <v>-30</v>
      </c>
      <c r="M1009" s="1">
        <f t="shared" si="69"/>
        <v>10728.75</v>
      </c>
    </row>
    <row r="1010" spans="1:13" x14ac:dyDescent="0.25">
      <c r="A1010" s="6">
        <v>44987</v>
      </c>
      <c r="B1010" t="s">
        <v>235</v>
      </c>
      <c r="C1010" s="5" t="s">
        <v>2</v>
      </c>
      <c r="D1010" s="5" t="s">
        <v>44</v>
      </c>
      <c r="E1010" s="5" t="s">
        <v>22</v>
      </c>
      <c r="F1010" s="5" t="s">
        <v>1</v>
      </c>
      <c r="G1010" s="3">
        <f t="shared" si="68"/>
        <v>1.098901098901099E-2</v>
      </c>
      <c r="H1010" s="5" t="s">
        <v>266</v>
      </c>
      <c r="I1010" s="1">
        <v>20</v>
      </c>
      <c r="J1010" s="4">
        <v>91</v>
      </c>
      <c r="K1010" s="1">
        <v>0</v>
      </c>
      <c r="L1010" s="1">
        <f t="shared" si="67"/>
        <v>-20</v>
      </c>
      <c r="M1010" s="1">
        <f t="shared" si="69"/>
        <v>10708.75</v>
      </c>
    </row>
    <row r="1011" spans="1:13" x14ac:dyDescent="0.25">
      <c r="A1011" s="6">
        <v>44987</v>
      </c>
      <c r="B1011" t="s">
        <v>103</v>
      </c>
      <c r="C1011" s="5" t="s">
        <v>2</v>
      </c>
      <c r="D1011" s="5" t="s">
        <v>44</v>
      </c>
      <c r="E1011" s="5" t="s">
        <v>22</v>
      </c>
      <c r="F1011" s="5" t="s">
        <v>1</v>
      </c>
      <c r="G1011" s="3">
        <f t="shared" si="68"/>
        <v>6.6225165562913907E-3</v>
      </c>
      <c r="H1011" s="5" t="s">
        <v>40</v>
      </c>
      <c r="I1011" s="1">
        <v>20</v>
      </c>
      <c r="J1011" s="4">
        <v>151</v>
      </c>
      <c r="K1011" s="1">
        <v>0</v>
      </c>
      <c r="L1011" s="1">
        <f t="shared" si="67"/>
        <v>-20</v>
      </c>
      <c r="M1011" s="1">
        <f t="shared" si="69"/>
        <v>10688.75</v>
      </c>
    </row>
    <row r="1012" spans="1:13" x14ac:dyDescent="0.25">
      <c r="A1012" s="6">
        <v>44987</v>
      </c>
      <c r="B1012" t="s">
        <v>472</v>
      </c>
      <c r="C1012" s="5" t="s">
        <v>2</v>
      </c>
      <c r="D1012" s="5" t="s">
        <v>211</v>
      </c>
      <c r="E1012" s="5" t="s">
        <v>20</v>
      </c>
      <c r="F1012" s="5" t="s">
        <v>1</v>
      </c>
      <c r="G1012" s="3">
        <f t="shared" si="68"/>
        <v>3.2258064516129031E-2</v>
      </c>
      <c r="H1012" s="5" t="s">
        <v>126</v>
      </c>
      <c r="I1012" s="1">
        <v>50</v>
      </c>
      <c r="J1012" s="4">
        <v>31</v>
      </c>
      <c r="K1012" s="1">
        <v>0</v>
      </c>
      <c r="L1012" s="1">
        <f t="shared" ref="L1012:L1075" si="70">K1012-I1012</f>
        <v>-50</v>
      </c>
      <c r="M1012" s="1">
        <f t="shared" si="69"/>
        <v>10638.75</v>
      </c>
    </row>
    <row r="1013" spans="1:13" x14ac:dyDescent="0.25">
      <c r="A1013" s="6">
        <v>44987</v>
      </c>
      <c r="B1013" t="s">
        <v>459</v>
      </c>
      <c r="C1013" s="5" t="s">
        <v>2</v>
      </c>
      <c r="D1013" s="5" t="s">
        <v>211</v>
      </c>
      <c r="E1013" s="5" t="s">
        <v>22</v>
      </c>
      <c r="F1013" s="5" t="s">
        <v>1</v>
      </c>
      <c r="G1013" s="3">
        <f t="shared" si="68"/>
        <v>2.7777777777777776E-2</v>
      </c>
      <c r="H1013" s="5" t="s">
        <v>138</v>
      </c>
      <c r="I1013" s="1">
        <v>50</v>
      </c>
      <c r="J1013" s="4">
        <v>36</v>
      </c>
      <c r="K1013" s="1">
        <v>0</v>
      </c>
      <c r="L1013" s="1">
        <f t="shared" si="70"/>
        <v>-50</v>
      </c>
      <c r="M1013" s="1">
        <f t="shared" si="69"/>
        <v>10588.75</v>
      </c>
    </row>
    <row r="1014" spans="1:13" x14ac:dyDescent="0.25">
      <c r="A1014" s="6">
        <v>44987</v>
      </c>
      <c r="B1014" t="s">
        <v>446</v>
      </c>
      <c r="C1014" s="5" t="s">
        <v>2</v>
      </c>
      <c r="D1014" s="5" t="s">
        <v>211</v>
      </c>
      <c r="E1014" s="5" t="s">
        <v>3</v>
      </c>
      <c r="F1014" s="5" t="s">
        <v>1</v>
      </c>
      <c r="G1014" s="3">
        <f t="shared" si="68"/>
        <v>1.9607843137254902E-2</v>
      </c>
      <c r="H1014" s="5" t="s">
        <v>40</v>
      </c>
      <c r="I1014" s="1">
        <v>40</v>
      </c>
      <c r="J1014" s="4">
        <v>51</v>
      </c>
      <c r="K1014" s="1">
        <v>0</v>
      </c>
      <c r="L1014" s="1">
        <f t="shared" si="70"/>
        <v>-40</v>
      </c>
      <c r="M1014" s="1">
        <f t="shared" si="69"/>
        <v>10548.75</v>
      </c>
    </row>
    <row r="1015" spans="1:13" x14ac:dyDescent="0.25">
      <c r="A1015" s="6">
        <v>44987</v>
      </c>
      <c r="B1015" t="s">
        <v>473</v>
      </c>
      <c r="C1015" s="5" t="s">
        <v>2</v>
      </c>
      <c r="D1015" s="5" t="s">
        <v>211</v>
      </c>
      <c r="E1015" s="5" t="s">
        <v>22</v>
      </c>
      <c r="F1015" s="5" t="s">
        <v>1</v>
      </c>
      <c r="G1015" s="3">
        <f t="shared" si="68"/>
        <v>1.098901098901099E-2</v>
      </c>
      <c r="H1015" s="5" t="s">
        <v>221</v>
      </c>
      <c r="I1015" s="1">
        <v>20</v>
      </c>
      <c r="J1015" s="4">
        <v>91</v>
      </c>
      <c r="K1015" s="1">
        <v>0</v>
      </c>
      <c r="L1015" s="1">
        <f t="shared" si="70"/>
        <v>-20</v>
      </c>
      <c r="M1015" s="1">
        <f t="shared" si="69"/>
        <v>10528.75</v>
      </c>
    </row>
    <row r="1016" spans="1:13" x14ac:dyDescent="0.25">
      <c r="A1016" s="6">
        <v>44994</v>
      </c>
      <c r="B1016" t="s">
        <v>422</v>
      </c>
      <c r="C1016" s="5" t="s">
        <v>2</v>
      </c>
      <c r="D1016" s="5" t="s">
        <v>69</v>
      </c>
      <c r="E1016" s="5" t="s">
        <v>3</v>
      </c>
      <c r="F1016" s="5" t="s">
        <v>1</v>
      </c>
      <c r="G1016" s="3">
        <f t="shared" si="68"/>
        <v>2.4390243902439025E-2</v>
      </c>
      <c r="H1016" s="5" t="s">
        <v>40</v>
      </c>
      <c r="I1016" s="1">
        <v>40</v>
      </c>
      <c r="J1016" s="4">
        <v>41</v>
      </c>
      <c r="K1016" s="1">
        <v>0</v>
      </c>
      <c r="L1016" s="1">
        <f t="shared" si="70"/>
        <v>-40</v>
      </c>
      <c r="M1016" s="1">
        <f t="shared" si="69"/>
        <v>10488.75</v>
      </c>
    </row>
    <row r="1017" spans="1:13" x14ac:dyDescent="0.25">
      <c r="A1017" s="6">
        <v>44994</v>
      </c>
      <c r="B1017" t="s">
        <v>180</v>
      </c>
      <c r="C1017" s="5" t="s">
        <v>2</v>
      </c>
      <c r="D1017" s="5" t="s">
        <v>69</v>
      </c>
      <c r="E1017" s="5" t="s">
        <v>23</v>
      </c>
      <c r="F1017" s="5" t="s">
        <v>1</v>
      </c>
      <c r="G1017" s="3">
        <f t="shared" si="68"/>
        <v>1.9607843137254902E-2</v>
      </c>
      <c r="H1017" s="5" t="s">
        <v>40</v>
      </c>
      <c r="I1017" s="1">
        <v>30</v>
      </c>
      <c r="J1017" s="4">
        <v>51</v>
      </c>
      <c r="K1017" s="1">
        <v>0</v>
      </c>
      <c r="L1017" s="1">
        <f t="shared" si="70"/>
        <v>-30</v>
      </c>
      <c r="M1017" s="1">
        <f t="shared" si="69"/>
        <v>10458.75</v>
      </c>
    </row>
    <row r="1018" spans="1:13" x14ac:dyDescent="0.25">
      <c r="A1018" s="6">
        <v>44994</v>
      </c>
      <c r="B1018" t="s">
        <v>79</v>
      </c>
      <c r="C1018" s="5" t="s">
        <v>2</v>
      </c>
      <c r="D1018" s="5" t="s">
        <v>69</v>
      </c>
      <c r="E1018" s="5" t="s">
        <v>3</v>
      </c>
      <c r="F1018" s="5" t="s">
        <v>1</v>
      </c>
      <c r="G1018" s="3">
        <f t="shared" si="68"/>
        <v>1.7857142857142856E-2</v>
      </c>
      <c r="H1018" s="5" t="s">
        <v>187</v>
      </c>
      <c r="I1018" s="1">
        <v>30</v>
      </c>
      <c r="J1018" s="4">
        <v>56</v>
      </c>
      <c r="K1018" s="1">
        <v>0</v>
      </c>
      <c r="L1018" s="1">
        <f t="shared" si="70"/>
        <v>-30</v>
      </c>
      <c r="M1018" s="1">
        <f t="shared" si="69"/>
        <v>10428.75</v>
      </c>
    </row>
    <row r="1019" spans="1:13" x14ac:dyDescent="0.25">
      <c r="A1019" s="6">
        <v>44994</v>
      </c>
      <c r="B1019" t="s">
        <v>218</v>
      </c>
      <c r="C1019" s="5" t="s">
        <v>2</v>
      </c>
      <c r="D1019" s="5" t="s">
        <v>69</v>
      </c>
      <c r="E1019" s="5" t="s">
        <v>3</v>
      </c>
      <c r="F1019" s="5" t="s">
        <v>1</v>
      </c>
      <c r="G1019" s="3">
        <f t="shared" si="68"/>
        <v>1.6393442622950821E-2</v>
      </c>
      <c r="H1019" s="5" t="s">
        <v>97</v>
      </c>
      <c r="I1019" s="1">
        <v>30</v>
      </c>
      <c r="J1019" s="4">
        <v>61</v>
      </c>
      <c r="K1019" s="1">
        <v>0</v>
      </c>
      <c r="L1019" s="1">
        <f t="shared" si="70"/>
        <v>-30</v>
      </c>
      <c r="M1019" s="1">
        <f t="shared" si="69"/>
        <v>10398.75</v>
      </c>
    </row>
    <row r="1020" spans="1:13" x14ac:dyDescent="0.25">
      <c r="A1020" s="6">
        <v>44994</v>
      </c>
      <c r="B1020" t="s">
        <v>334</v>
      </c>
      <c r="C1020" s="5" t="s">
        <v>2</v>
      </c>
      <c r="D1020" s="5" t="s">
        <v>69</v>
      </c>
      <c r="E1020" s="5" t="s">
        <v>282</v>
      </c>
      <c r="F1020" s="5" t="s">
        <v>1</v>
      </c>
      <c r="G1020" s="3">
        <f t="shared" si="68"/>
        <v>1.4925373134328358E-2</v>
      </c>
      <c r="H1020" s="5" t="s">
        <v>40</v>
      </c>
      <c r="I1020" s="1">
        <v>30</v>
      </c>
      <c r="J1020" s="4">
        <v>67</v>
      </c>
      <c r="K1020" s="1">
        <v>0</v>
      </c>
      <c r="L1020" s="1">
        <f t="shared" si="70"/>
        <v>-30</v>
      </c>
      <c r="M1020" s="1">
        <f t="shared" si="69"/>
        <v>10368.75</v>
      </c>
    </row>
    <row r="1021" spans="1:13" x14ac:dyDescent="0.25">
      <c r="A1021" s="6">
        <v>44994</v>
      </c>
      <c r="B1021" t="s">
        <v>313</v>
      </c>
      <c r="C1021" s="5" t="s">
        <v>2</v>
      </c>
      <c r="D1021" s="5" t="s">
        <v>69</v>
      </c>
      <c r="E1021" s="5" t="s">
        <v>23</v>
      </c>
      <c r="F1021" s="5" t="s">
        <v>1</v>
      </c>
      <c r="G1021" s="3">
        <f t="shared" si="68"/>
        <v>1.4084507042253521E-2</v>
      </c>
      <c r="H1021" s="5" t="s">
        <v>370</v>
      </c>
      <c r="I1021" s="1">
        <v>20</v>
      </c>
      <c r="J1021" s="4">
        <v>71</v>
      </c>
      <c r="K1021" s="1">
        <v>0</v>
      </c>
      <c r="L1021" s="1">
        <f t="shared" si="70"/>
        <v>-20</v>
      </c>
      <c r="M1021" s="1">
        <f t="shared" si="69"/>
        <v>10348.75</v>
      </c>
    </row>
    <row r="1022" spans="1:13" x14ac:dyDescent="0.25">
      <c r="A1022" s="6">
        <v>44994</v>
      </c>
      <c r="B1022" t="s">
        <v>261</v>
      </c>
      <c r="C1022" s="5" t="s">
        <v>2</v>
      </c>
      <c r="D1022" s="5" t="s">
        <v>69</v>
      </c>
      <c r="E1022" s="5" t="s">
        <v>282</v>
      </c>
      <c r="F1022" s="5" t="s">
        <v>1</v>
      </c>
      <c r="G1022" s="3">
        <f t="shared" si="68"/>
        <v>1.098901098901099E-2</v>
      </c>
      <c r="H1022" s="5" t="s">
        <v>40</v>
      </c>
      <c r="I1022" s="1">
        <v>20</v>
      </c>
      <c r="J1022" s="4">
        <v>91</v>
      </c>
      <c r="K1022" s="1">
        <v>0</v>
      </c>
      <c r="L1022" s="1">
        <f t="shared" si="70"/>
        <v>-20</v>
      </c>
      <c r="M1022" s="1">
        <f t="shared" si="69"/>
        <v>10328.75</v>
      </c>
    </row>
    <row r="1023" spans="1:13" x14ac:dyDescent="0.25">
      <c r="A1023" s="6">
        <v>45001</v>
      </c>
      <c r="B1023" t="s">
        <v>240</v>
      </c>
      <c r="C1023" s="5" t="s">
        <v>2</v>
      </c>
      <c r="D1023" s="5" t="s">
        <v>38</v>
      </c>
      <c r="E1023" s="5" t="s">
        <v>3</v>
      </c>
      <c r="F1023" s="5" t="s">
        <v>332</v>
      </c>
      <c r="G1023" s="3">
        <f t="shared" si="68"/>
        <v>6.6666666666666666E-2</v>
      </c>
      <c r="H1023" s="5" t="s">
        <v>26</v>
      </c>
      <c r="I1023" s="1">
        <v>50</v>
      </c>
      <c r="J1023" s="4">
        <v>15</v>
      </c>
      <c r="K1023" s="1">
        <v>0</v>
      </c>
      <c r="L1023" s="1">
        <f t="shared" si="70"/>
        <v>-50</v>
      </c>
      <c r="M1023" s="1">
        <f t="shared" si="69"/>
        <v>10278.75</v>
      </c>
    </row>
    <row r="1024" spans="1:13" x14ac:dyDescent="0.25">
      <c r="A1024" s="6">
        <v>45001</v>
      </c>
      <c r="B1024" t="s">
        <v>284</v>
      </c>
      <c r="C1024" s="5" t="s">
        <v>2</v>
      </c>
      <c r="D1024" s="5" t="s">
        <v>38</v>
      </c>
      <c r="E1024" s="5" t="s">
        <v>22</v>
      </c>
      <c r="F1024" s="5" t="s">
        <v>1</v>
      </c>
      <c r="G1024" s="3">
        <f t="shared" si="68"/>
        <v>3.8461538461538464E-2</v>
      </c>
      <c r="H1024" s="5" t="s">
        <v>46</v>
      </c>
      <c r="I1024" s="1">
        <v>50</v>
      </c>
      <c r="J1024" s="4">
        <v>26</v>
      </c>
      <c r="K1024" s="1">
        <v>0</v>
      </c>
      <c r="L1024" s="1">
        <f t="shared" si="70"/>
        <v>-50</v>
      </c>
      <c r="M1024" s="1">
        <f t="shared" si="69"/>
        <v>10228.75</v>
      </c>
    </row>
    <row r="1025" spans="1:13" x14ac:dyDescent="0.25">
      <c r="A1025" s="6">
        <v>45001</v>
      </c>
      <c r="B1025" t="s">
        <v>443</v>
      </c>
      <c r="C1025" s="5" t="s">
        <v>2</v>
      </c>
      <c r="D1025" s="5" t="s">
        <v>38</v>
      </c>
      <c r="E1025" s="5" t="s">
        <v>22</v>
      </c>
      <c r="F1025" s="5" t="s">
        <v>1</v>
      </c>
      <c r="G1025" s="3">
        <f t="shared" ref="G1025:G1088" si="71">1/J1025</f>
        <v>2.7777777777777776E-2</v>
      </c>
      <c r="H1025" s="5" t="s">
        <v>234</v>
      </c>
      <c r="I1025" s="1">
        <v>40</v>
      </c>
      <c r="J1025" s="4">
        <v>36</v>
      </c>
      <c r="K1025" s="1">
        <v>0</v>
      </c>
      <c r="L1025" s="1">
        <f t="shared" si="70"/>
        <v>-40</v>
      </c>
      <c r="M1025" s="1">
        <f t="shared" si="69"/>
        <v>10188.75</v>
      </c>
    </row>
    <row r="1026" spans="1:13" x14ac:dyDescent="0.25">
      <c r="A1026" s="6">
        <v>45001</v>
      </c>
      <c r="B1026" t="s">
        <v>461</v>
      </c>
      <c r="C1026" s="5" t="s">
        <v>2</v>
      </c>
      <c r="D1026" s="5" t="s">
        <v>38</v>
      </c>
      <c r="E1026" s="5" t="s">
        <v>22</v>
      </c>
      <c r="F1026" s="5" t="s">
        <v>1</v>
      </c>
      <c r="G1026" s="3">
        <f t="shared" si="71"/>
        <v>1.9607843137254902E-2</v>
      </c>
      <c r="H1026" s="5" t="s">
        <v>234</v>
      </c>
      <c r="I1026" s="1">
        <v>40</v>
      </c>
      <c r="J1026" s="4">
        <v>51</v>
      </c>
      <c r="K1026" s="1">
        <v>0</v>
      </c>
      <c r="L1026" s="1">
        <f t="shared" si="70"/>
        <v>-40</v>
      </c>
      <c r="M1026" s="1">
        <f t="shared" si="69"/>
        <v>10148.75</v>
      </c>
    </row>
    <row r="1027" spans="1:13" x14ac:dyDescent="0.25">
      <c r="A1027" s="6">
        <v>45001</v>
      </c>
      <c r="B1027" t="s">
        <v>466</v>
      </c>
      <c r="C1027" s="5" t="s">
        <v>2</v>
      </c>
      <c r="D1027" s="5" t="s">
        <v>38</v>
      </c>
      <c r="E1027" s="5" t="s">
        <v>20</v>
      </c>
      <c r="F1027" s="5" t="s">
        <v>1</v>
      </c>
      <c r="G1027" s="3">
        <f t="shared" si="71"/>
        <v>7.9365079365079361E-3</v>
      </c>
      <c r="H1027" s="5" t="s">
        <v>40</v>
      </c>
      <c r="I1027" s="1">
        <v>20</v>
      </c>
      <c r="J1027" s="4">
        <v>126</v>
      </c>
      <c r="K1027" s="1">
        <v>0</v>
      </c>
      <c r="L1027" s="1">
        <f t="shared" si="70"/>
        <v>-20</v>
      </c>
      <c r="M1027" s="1">
        <f t="shared" si="69"/>
        <v>10128.75</v>
      </c>
    </row>
    <row r="1028" spans="1:13" x14ac:dyDescent="0.25">
      <c r="A1028" s="6">
        <v>45007</v>
      </c>
      <c r="B1028" t="s">
        <v>124</v>
      </c>
      <c r="C1028" s="5" t="s">
        <v>2</v>
      </c>
      <c r="D1028" s="5" t="s">
        <v>48</v>
      </c>
      <c r="E1028" s="5" t="s">
        <v>3</v>
      </c>
      <c r="F1028" s="5" t="s">
        <v>332</v>
      </c>
      <c r="G1028" s="3">
        <f t="shared" si="71"/>
        <v>7.6923076923076927E-2</v>
      </c>
      <c r="H1028" s="5" t="s">
        <v>221</v>
      </c>
      <c r="I1028" s="1">
        <v>50</v>
      </c>
      <c r="J1028" s="4">
        <v>13</v>
      </c>
      <c r="K1028" s="1">
        <v>0</v>
      </c>
      <c r="L1028" s="1">
        <f t="shared" si="70"/>
        <v>-50</v>
      </c>
      <c r="M1028" s="1">
        <f t="shared" ref="M1028:M1091" si="72">M1027+L1028</f>
        <v>10078.75</v>
      </c>
    </row>
    <row r="1029" spans="1:13" x14ac:dyDescent="0.25">
      <c r="A1029" s="6">
        <v>45007</v>
      </c>
      <c r="B1029" t="s">
        <v>468</v>
      </c>
      <c r="C1029" s="5" t="s">
        <v>2</v>
      </c>
      <c r="D1029" s="5" t="s">
        <v>48</v>
      </c>
      <c r="E1029" s="5" t="s">
        <v>17</v>
      </c>
      <c r="F1029" s="5" t="s">
        <v>1</v>
      </c>
      <c r="G1029" s="3">
        <f t="shared" si="71"/>
        <v>3.8461538461538464E-2</v>
      </c>
      <c r="H1029" s="5" t="s">
        <v>221</v>
      </c>
      <c r="I1029" s="1">
        <v>50</v>
      </c>
      <c r="J1029" s="4">
        <v>26</v>
      </c>
      <c r="K1029" s="1">
        <v>0</v>
      </c>
      <c r="L1029" s="1">
        <f t="shared" si="70"/>
        <v>-50</v>
      </c>
      <c r="M1029" s="1">
        <f t="shared" si="72"/>
        <v>10028.75</v>
      </c>
    </row>
    <row r="1030" spans="1:13" x14ac:dyDescent="0.25">
      <c r="A1030" s="6">
        <v>45007</v>
      </c>
      <c r="B1030" t="s">
        <v>113</v>
      </c>
      <c r="C1030" s="5" t="s">
        <v>2</v>
      </c>
      <c r="D1030" s="5" t="s">
        <v>48</v>
      </c>
      <c r="E1030" s="5" t="s">
        <v>18</v>
      </c>
      <c r="F1030" s="5" t="s">
        <v>1</v>
      </c>
      <c r="G1030" s="3">
        <f t="shared" si="71"/>
        <v>2.9411764705882353E-2</v>
      </c>
      <c r="H1030" s="5" t="s">
        <v>104</v>
      </c>
      <c r="I1030" s="1">
        <v>40</v>
      </c>
      <c r="J1030" s="4">
        <v>34</v>
      </c>
      <c r="K1030" s="1">
        <v>0</v>
      </c>
      <c r="L1030" s="1">
        <f t="shared" si="70"/>
        <v>-40</v>
      </c>
      <c r="M1030" s="1">
        <f t="shared" si="72"/>
        <v>9988.75</v>
      </c>
    </row>
    <row r="1031" spans="1:13" x14ac:dyDescent="0.25">
      <c r="A1031" s="6">
        <v>45007</v>
      </c>
      <c r="B1031" t="s">
        <v>465</v>
      </c>
      <c r="C1031" s="5" t="s">
        <v>2</v>
      </c>
      <c r="D1031" s="5" t="s">
        <v>48</v>
      </c>
      <c r="E1031" s="5" t="s">
        <v>3</v>
      </c>
      <c r="F1031" s="5" t="s">
        <v>1</v>
      </c>
      <c r="G1031" s="3">
        <f t="shared" si="71"/>
        <v>2.1739130434782608E-2</v>
      </c>
      <c r="H1031" s="5" t="s">
        <v>221</v>
      </c>
      <c r="I1031" s="1">
        <v>40</v>
      </c>
      <c r="J1031" s="4">
        <v>46</v>
      </c>
      <c r="K1031" s="1">
        <v>0</v>
      </c>
      <c r="L1031" s="1">
        <f t="shared" si="70"/>
        <v>-40</v>
      </c>
      <c r="M1031" s="1">
        <f t="shared" si="72"/>
        <v>9948.75</v>
      </c>
    </row>
    <row r="1032" spans="1:13" x14ac:dyDescent="0.25">
      <c r="A1032" s="6">
        <v>45007</v>
      </c>
      <c r="B1032" t="s">
        <v>436</v>
      </c>
      <c r="C1032" s="5" t="s">
        <v>2</v>
      </c>
      <c r="D1032" s="5" t="s">
        <v>48</v>
      </c>
      <c r="E1032" s="5" t="s">
        <v>19</v>
      </c>
      <c r="F1032" s="5" t="s">
        <v>1</v>
      </c>
      <c r="G1032" s="3">
        <f t="shared" si="71"/>
        <v>9.9009900990099011E-3</v>
      </c>
      <c r="H1032" s="5" t="s">
        <v>221</v>
      </c>
      <c r="I1032" s="1">
        <v>20</v>
      </c>
      <c r="J1032" s="4">
        <v>101</v>
      </c>
      <c r="K1032" s="1">
        <v>0</v>
      </c>
      <c r="L1032" s="1">
        <f t="shared" si="70"/>
        <v>-20</v>
      </c>
      <c r="M1032" s="1">
        <f t="shared" si="72"/>
        <v>9928.75</v>
      </c>
    </row>
    <row r="1033" spans="1:13" x14ac:dyDescent="0.25">
      <c r="A1033" s="6">
        <v>45008</v>
      </c>
      <c r="B1033" t="s">
        <v>434</v>
      </c>
      <c r="C1033" s="5" t="s">
        <v>2</v>
      </c>
      <c r="D1033" s="5" t="s">
        <v>315</v>
      </c>
      <c r="E1033" s="5" t="s">
        <v>3</v>
      </c>
      <c r="F1033" s="5" t="s">
        <v>1</v>
      </c>
      <c r="G1033" s="3">
        <f t="shared" si="71"/>
        <v>2.1739130434782608E-2</v>
      </c>
      <c r="H1033" s="5" t="s">
        <v>132</v>
      </c>
      <c r="I1033" s="1">
        <v>50</v>
      </c>
      <c r="J1033" s="4">
        <v>46</v>
      </c>
      <c r="K1033" s="1">
        <v>0</v>
      </c>
      <c r="L1033" s="1">
        <f t="shared" si="70"/>
        <v>-50</v>
      </c>
      <c r="M1033" s="1">
        <f t="shared" si="72"/>
        <v>9878.75</v>
      </c>
    </row>
    <row r="1034" spans="1:13" x14ac:dyDescent="0.25">
      <c r="A1034" s="6">
        <v>45008</v>
      </c>
      <c r="B1034" t="s">
        <v>474</v>
      </c>
      <c r="C1034" s="5" t="s">
        <v>2</v>
      </c>
      <c r="D1034" s="5" t="s">
        <v>315</v>
      </c>
      <c r="E1034" s="5" t="s">
        <v>292</v>
      </c>
      <c r="F1034" s="5" t="s">
        <v>1</v>
      </c>
      <c r="G1034" s="3">
        <f t="shared" si="71"/>
        <v>1.9607843137254902E-2</v>
      </c>
      <c r="H1034" s="5" t="s">
        <v>40</v>
      </c>
      <c r="I1034" s="1">
        <v>40</v>
      </c>
      <c r="J1034" s="4">
        <v>51</v>
      </c>
      <c r="K1034" s="1">
        <v>0</v>
      </c>
      <c r="L1034" s="1">
        <f t="shared" si="70"/>
        <v>-40</v>
      </c>
      <c r="M1034" s="1">
        <f t="shared" si="72"/>
        <v>9838.75</v>
      </c>
    </row>
    <row r="1035" spans="1:13" x14ac:dyDescent="0.25">
      <c r="A1035" s="6">
        <v>45008</v>
      </c>
      <c r="B1035" t="s">
        <v>475</v>
      </c>
      <c r="C1035" s="5" t="s">
        <v>2</v>
      </c>
      <c r="D1035" s="5" t="s">
        <v>315</v>
      </c>
      <c r="E1035" s="5" t="s">
        <v>219</v>
      </c>
      <c r="F1035" s="5" t="s">
        <v>1</v>
      </c>
      <c r="G1035" s="3">
        <f t="shared" si="71"/>
        <v>7.9365079365079361E-3</v>
      </c>
      <c r="H1035" s="5" t="s">
        <v>104</v>
      </c>
      <c r="I1035" s="1">
        <v>20</v>
      </c>
      <c r="J1035" s="4">
        <v>126</v>
      </c>
      <c r="K1035" s="1">
        <v>64.5</v>
      </c>
      <c r="L1035" s="1">
        <f t="shared" si="70"/>
        <v>44.5</v>
      </c>
      <c r="M1035" s="1">
        <f t="shared" si="72"/>
        <v>9883.25</v>
      </c>
    </row>
    <row r="1036" spans="1:13" x14ac:dyDescent="0.25">
      <c r="A1036" s="6">
        <v>45015</v>
      </c>
      <c r="B1036" t="s">
        <v>79</v>
      </c>
      <c r="C1036" s="5" t="s">
        <v>2</v>
      </c>
      <c r="D1036" s="5" t="s">
        <v>62</v>
      </c>
      <c r="E1036" s="5" t="s">
        <v>3</v>
      </c>
      <c r="F1036" s="5" t="s">
        <v>332</v>
      </c>
      <c r="G1036" s="3">
        <f t="shared" si="71"/>
        <v>4.7619047619047616E-2</v>
      </c>
      <c r="H1036" s="5" t="s">
        <v>92</v>
      </c>
      <c r="I1036" s="1">
        <v>40</v>
      </c>
      <c r="J1036" s="4">
        <v>21</v>
      </c>
      <c r="K1036" s="1">
        <v>0</v>
      </c>
      <c r="L1036" s="1">
        <f t="shared" si="70"/>
        <v>-40</v>
      </c>
      <c r="M1036" s="1">
        <f t="shared" si="72"/>
        <v>9843.25</v>
      </c>
    </row>
    <row r="1037" spans="1:13" x14ac:dyDescent="0.25">
      <c r="A1037" s="6">
        <v>45015</v>
      </c>
      <c r="B1037" t="s">
        <v>354</v>
      </c>
      <c r="C1037" s="5" t="s">
        <v>2</v>
      </c>
      <c r="D1037" s="5" t="s">
        <v>62</v>
      </c>
      <c r="E1037" s="5" t="s">
        <v>17</v>
      </c>
      <c r="F1037" s="5" t="s">
        <v>1</v>
      </c>
      <c r="G1037" s="3">
        <f t="shared" si="71"/>
        <v>3.4482758620689655E-2</v>
      </c>
      <c r="H1037" s="5" t="s">
        <v>92</v>
      </c>
      <c r="I1037" s="1">
        <v>40</v>
      </c>
      <c r="J1037" s="4">
        <v>29</v>
      </c>
      <c r="K1037" s="1">
        <v>0</v>
      </c>
      <c r="L1037" s="1">
        <f t="shared" si="70"/>
        <v>-40</v>
      </c>
      <c r="M1037" s="1">
        <f t="shared" si="72"/>
        <v>9803.25</v>
      </c>
    </row>
    <row r="1038" spans="1:13" x14ac:dyDescent="0.25">
      <c r="A1038" s="6">
        <v>45015</v>
      </c>
      <c r="B1038" t="s">
        <v>358</v>
      </c>
      <c r="C1038" s="5" t="s">
        <v>2</v>
      </c>
      <c r="D1038" s="5" t="s">
        <v>62</v>
      </c>
      <c r="E1038" s="5" t="s">
        <v>22</v>
      </c>
      <c r="F1038" s="5" t="s">
        <v>1</v>
      </c>
      <c r="G1038" s="3">
        <f t="shared" si="71"/>
        <v>1.6393442622950821E-2</v>
      </c>
      <c r="H1038" s="5" t="s">
        <v>244</v>
      </c>
      <c r="I1038" s="1">
        <v>40</v>
      </c>
      <c r="J1038" s="4">
        <v>61</v>
      </c>
      <c r="K1038" s="1">
        <v>0</v>
      </c>
      <c r="L1038" s="1">
        <f t="shared" si="70"/>
        <v>-40</v>
      </c>
      <c r="M1038" s="1">
        <f t="shared" si="72"/>
        <v>9763.25</v>
      </c>
    </row>
    <row r="1039" spans="1:13" x14ac:dyDescent="0.25">
      <c r="A1039" s="6">
        <v>45015</v>
      </c>
      <c r="B1039" t="s">
        <v>437</v>
      </c>
      <c r="C1039" s="5" t="s">
        <v>2</v>
      </c>
      <c r="D1039" s="5" t="s">
        <v>62</v>
      </c>
      <c r="E1039" s="5" t="s">
        <v>22</v>
      </c>
      <c r="F1039" s="5" t="s">
        <v>1</v>
      </c>
      <c r="G1039" s="3">
        <f t="shared" si="71"/>
        <v>1.9607843137254902E-2</v>
      </c>
      <c r="H1039" s="5" t="s">
        <v>244</v>
      </c>
      <c r="I1039" s="1">
        <v>40</v>
      </c>
      <c r="J1039" s="4">
        <v>51</v>
      </c>
      <c r="K1039" s="1">
        <v>0</v>
      </c>
      <c r="L1039" s="1">
        <f t="shared" si="70"/>
        <v>-40</v>
      </c>
      <c r="M1039" s="1">
        <f t="shared" si="72"/>
        <v>9723.25</v>
      </c>
    </row>
    <row r="1040" spans="1:13" x14ac:dyDescent="0.25">
      <c r="A1040" s="6">
        <v>45015</v>
      </c>
      <c r="B1040" t="s">
        <v>476</v>
      </c>
      <c r="C1040" s="5" t="s">
        <v>2</v>
      </c>
      <c r="D1040" s="5" t="s">
        <v>62</v>
      </c>
      <c r="E1040" s="5" t="s">
        <v>3</v>
      </c>
      <c r="F1040" s="5" t="s">
        <v>1</v>
      </c>
      <c r="G1040" s="3">
        <f t="shared" si="71"/>
        <v>1.2345679012345678E-2</v>
      </c>
      <c r="H1040" s="5" t="s">
        <v>86</v>
      </c>
      <c r="I1040" s="1">
        <v>20</v>
      </c>
      <c r="J1040" s="4">
        <v>81</v>
      </c>
      <c r="K1040" s="1">
        <v>210</v>
      </c>
      <c r="L1040" s="1">
        <f t="shared" si="70"/>
        <v>190</v>
      </c>
      <c r="M1040" s="1">
        <f t="shared" si="72"/>
        <v>9913.25</v>
      </c>
    </row>
    <row r="1041" spans="1:13" x14ac:dyDescent="0.25">
      <c r="A1041" s="6">
        <v>45015</v>
      </c>
      <c r="B1041" t="s">
        <v>477</v>
      </c>
      <c r="C1041" s="5" t="s">
        <v>2</v>
      </c>
      <c r="D1041" s="5" t="s">
        <v>62</v>
      </c>
      <c r="E1041" s="5" t="s">
        <v>22</v>
      </c>
      <c r="F1041" s="5" t="s">
        <v>1</v>
      </c>
      <c r="G1041" s="3">
        <f t="shared" si="71"/>
        <v>7.9365079365079361E-3</v>
      </c>
      <c r="H1041" s="5" t="s">
        <v>408</v>
      </c>
      <c r="I1041" s="1">
        <v>20</v>
      </c>
      <c r="J1041" s="4">
        <v>126</v>
      </c>
      <c r="K1041" s="1">
        <v>0</v>
      </c>
      <c r="L1041" s="1">
        <f t="shared" si="70"/>
        <v>-20</v>
      </c>
      <c r="M1041" s="1">
        <f t="shared" si="72"/>
        <v>9893.25</v>
      </c>
    </row>
    <row r="1042" spans="1:13" x14ac:dyDescent="0.25">
      <c r="A1042" s="6">
        <v>45022</v>
      </c>
      <c r="B1042" t="s">
        <v>124</v>
      </c>
      <c r="C1042" s="5" t="s">
        <v>2</v>
      </c>
      <c r="D1042" s="5" t="s">
        <v>56</v>
      </c>
      <c r="E1042" s="5" t="s">
        <v>3</v>
      </c>
      <c r="F1042" s="5" t="s">
        <v>332</v>
      </c>
      <c r="G1042" s="3">
        <f t="shared" si="71"/>
        <v>0.1</v>
      </c>
      <c r="H1042" s="5" t="s">
        <v>25</v>
      </c>
      <c r="I1042" s="1">
        <v>50</v>
      </c>
      <c r="J1042" s="4">
        <v>10</v>
      </c>
      <c r="K1042" s="1">
        <v>500</v>
      </c>
      <c r="L1042" s="1">
        <f t="shared" si="70"/>
        <v>450</v>
      </c>
      <c r="M1042" s="1">
        <f t="shared" si="72"/>
        <v>10343.25</v>
      </c>
    </row>
    <row r="1043" spans="1:13" x14ac:dyDescent="0.25">
      <c r="A1043" s="6">
        <v>45022</v>
      </c>
      <c r="B1043" t="s">
        <v>113</v>
      </c>
      <c r="C1043" s="5" t="s">
        <v>2</v>
      </c>
      <c r="D1043" s="5" t="s">
        <v>56</v>
      </c>
      <c r="E1043" s="5" t="s">
        <v>219</v>
      </c>
      <c r="F1043" s="5" t="s">
        <v>1</v>
      </c>
      <c r="G1043" s="3">
        <f t="shared" si="71"/>
        <v>3.4482758620689655E-2</v>
      </c>
      <c r="H1043" s="5" t="s">
        <v>207</v>
      </c>
      <c r="I1043" s="1">
        <v>50</v>
      </c>
      <c r="J1043" s="4">
        <v>29</v>
      </c>
      <c r="K1043" s="1">
        <v>0</v>
      </c>
      <c r="L1043" s="1">
        <f t="shared" si="70"/>
        <v>-50</v>
      </c>
      <c r="M1043" s="1">
        <f t="shared" si="72"/>
        <v>10293.25</v>
      </c>
    </row>
    <row r="1044" spans="1:13" x14ac:dyDescent="0.25">
      <c r="A1044" s="6">
        <v>45022</v>
      </c>
      <c r="B1044" t="s">
        <v>355</v>
      </c>
      <c r="C1044" s="5" t="s">
        <v>2</v>
      </c>
      <c r="D1044" s="5" t="s">
        <v>56</v>
      </c>
      <c r="E1044" s="5" t="s">
        <v>3</v>
      </c>
      <c r="F1044" s="5" t="s">
        <v>1</v>
      </c>
      <c r="G1044" s="3">
        <f t="shared" si="71"/>
        <v>2.4390243902439025E-2</v>
      </c>
      <c r="H1044" s="5" t="s">
        <v>138</v>
      </c>
      <c r="I1044" s="1">
        <v>40</v>
      </c>
      <c r="J1044" s="4">
        <v>41</v>
      </c>
      <c r="K1044" s="1">
        <v>180</v>
      </c>
      <c r="L1044" s="1">
        <f t="shared" si="70"/>
        <v>140</v>
      </c>
      <c r="M1044" s="1">
        <f t="shared" si="72"/>
        <v>10433.25</v>
      </c>
    </row>
    <row r="1045" spans="1:13" x14ac:dyDescent="0.25">
      <c r="A1045" s="6">
        <v>45022</v>
      </c>
      <c r="B1045" t="s">
        <v>331</v>
      </c>
      <c r="C1045" s="5" t="s">
        <v>2</v>
      </c>
      <c r="D1045" s="5" t="s">
        <v>56</v>
      </c>
      <c r="E1045" s="5" t="s">
        <v>3</v>
      </c>
      <c r="F1045" s="5" t="s">
        <v>1</v>
      </c>
      <c r="G1045" s="3">
        <f t="shared" si="71"/>
        <v>1.7857142857142856E-2</v>
      </c>
      <c r="H1045" s="5" t="s">
        <v>314</v>
      </c>
      <c r="I1045" s="1">
        <v>30</v>
      </c>
      <c r="J1045" s="4">
        <v>56</v>
      </c>
      <c r="K1045" s="1">
        <v>0</v>
      </c>
      <c r="L1045" s="1">
        <f t="shared" si="70"/>
        <v>-30</v>
      </c>
      <c r="M1045" s="1">
        <f t="shared" si="72"/>
        <v>10403.25</v>
      </c>
    </row>
    <row r="1046" spans="1:13" x14ac:dyDescent="0.25">
      <c r="A1046" s="6">
        <v>45022</v>
      </c>
      <c r="B1046" t="s">
        <v>284</v>
      </c>
      <c r="C1046" s="5" t="s">
        <v>2</v>
      </c>
      <c r="D1046" s="5" t="s">
        <v>56</v>
      </c>
      <c r="E1046" s="5" t="s">
        <v>23</v>
      </c>
      <c r="F1046" s="5" t="s">
        <v>1</v>
      </c>
      <c r="G1046" s="3">
        <f t="shared" si="71"/>
        <v>1.6393442622950821E-2</v>
      </c>
      <c r="H1046" s="5" t="s">
        <v>51</v>
      </c>
      <c r="I1046" s="1">
        <v>30</v>
      </c>
      <c r="J1046" s="4">
        <v>61</v>
      </c>
      <c r="K1046" s="1">
        <v>0</v>
      </c>
      <c r="L1046" s="1">
        <f t="shared" si="70"/>
        <v>-30</v>
      </c>
      <c r="M1046" s="1">
        <f t="shared" si="72"/>
        <v>10373.25</v>
      </c>
    </row>
    <row r="1047" spans="1:13" x14ac:dyDescent="0.25">
      <c r="A1047" s="6">
        <v>45029</v>
      </c>
      <c r="B1047" t="s">
        <v>418</v>
      </c>
      <c r="C1047" s="5" t="s">
        <v>2</v>
      </c>
      <c r="D1047" s="5" t="s">
        <v>59</v>
      </c>
      <c r="E1047" s="5" t="s">
        <v>3</v>
      </c>
      <c r="F1047" s="5" t="s">
        <v>332</v>
      </c>
      <c r="G1047" s="3">
        <f t="shared" si="71"/>
        <v>4.3478260869565216E-2</v>
      </c>
      <c r="H1047" s="5" t="s">
        <v>285</v>
      </c>
      <c r="I1047" s="1">
        <v>40</v>
      </c>
      <c r="J1047" s="4">
        <v>23</v>
      </c>
      <c r="K1047" s="1">
        <v>0</v>
      </c>
      <c r="L1047" s="1">
        <f t="shared" si="70"/>
        <v>-40</v>
      </c>
      <c r="M1047" s="1">
        <f t="shared" si="72"/>
        <v>10333.25</v>
      </c>
    </row>
    <row r="1048" spans="1:13" x14ac:dyDescent="0.25">
      <c r="A1048" s="6">
        <v>45029</v>
      </c>
      <c r="B1048" t="s">
        <v>286</v>
      </c>
      <c r="C1048" s="5" t="s">
        <v>2</v>
      </c>
      <c r="D1048" s="5" t="s">
        <v>59</v>
      </c>
      <c r="E1048" s="5" t="s">
        <v>3</v>
      </c>
      <c r="F1048" s="5" t="s">
        <v>1</v>
      </c>
      <c r="G1048" s="3">
        <f t="shared" si="71"/>
        <v>3.2258064516129031E-2</v>
      </c>
      <c r="H1048" s="5" t="s">
        <v>40</v>
      </c>
      <c r="I1048" s="1">
        <v>50</v>
      </c>
      <c r="J1048" s="4">
        <v>31</v>
      </c>
      <c r="K1048" s="1">
        <v>0</v>
      </c>
      <c r="L1048" s="1">
        <f t="shared" si="70"/>
        <v>-50</v>
      </c>
      <c r="M1048" s="1">
        <f t="shared" si="72"/>
        <v>10283.25</v>
      </c>
    </row>
    <row r="1049" spans="1:13" x14ac:dyDescent="0.25">
      <c r="A1049" s="6">
        <v>45029</v>
      </c>
      <c r="B1049" t="s">
        <v>354</v>
      </c>
      <c r="C1049" s="5" t="s">
        <v>2</v>
      </c>
      <c r="D1049" s="5" t="s">
        <v>59</v>
      </c>
      <c r="E1049" s="5" t="s">
        <v>3</v>
      </c>
      <c r="F1049" s="5" t="s">
        <v>1</v>
      </c>
      <c r="G1049" s="3">
        <f t="shared" si="71"/>
        <v>1.098901098901099E-2</v>
      </c>
      <c r="H1049" s="5" t="s">
        <v>47</v>
      </c>
      <c r="I1049" s="1">
        <v>30</v>
      </c>
      <c r="J1049" s="4">
        <v>91</v>
      </c>
      <c r="K1049" s="1">
        <v>0</v>
      </c>
      <c r="L1049" s="1">
        <f t="shared" si="70"/>
        <v>-30</v>
      </c>
      <c r="M1049" s="1">
        <f t="shared" si="72"/>
        <v>10253.25</v>
      </c>
    </row>
    <row r="1050" spans="1:13" x14ac:dyDescent="0.25">
      <c r="A1050" s="6">
        <v>45029</v>
      </c>
      <c r="B1050" t="s">
        <v>233</v>
      </c>
      <c r="C1050" s="5" t="s">
        <v>2</v>
      </c>
      <c r="D1050" s="5" t="s">
        <v>59</v>
      </c>
      <c r="E1050" s="5" t="s">
        <v>20</v>
      </c>
      <c r="F1050" s="5" t="s">
        <v>1</v>
      </c>
      <c r="G1050" s="3">
        <f t="shared" si="71"/>
        <v>1.2345679012345678E-2</v>
      </c>
      <c r="H1050" s="5" t="s">
        <v>40</v>
      </c>
      <c r="I1050" s="1">
        <v>20</v>
      </c>
      <c r="J1050" s="4">
        <v>81</v>
      </c>
      <c r="K1050" s="1">
        <v>0</v>
      </c>
      <c r="L1050" s="1">
        <f t="shared" si="70"/>
        <v>-20</v>
      </c>
      <c r="M1050" s="1">
        <f t="shared" si="72"/>
        <v>10233.25</v>
      </c>
    </row>
    <row r="1051" spans="1:13" x14ac:dyDescent="0.25">
      <c r="A1051" s="6">
        <v>45029</v>
      </c>
      <c r="B1051" t="s">
        <v>288</v>
      </c>
      <c r="C1051" s="5" t="s">
        <v>2</v>
      </c>
      <c r="D1051" s="5" t="s">
        <v>59</v>
      </c>
      <c r="E1051" s="5" t="s">
        <v>280</v>
      </c>
      <c r="F1051" s="5" t="s">
        <v>1</v>
      </c>
      <c r="G1051" s="3">
        <f t="shared" si="71"/>
        <v>9.0090090090090089E-3</v>
      </c>
      <c r="H1051" s="5" t="s">
        <v>40</v>
      </c>
      <c r="I1051" s="1">
        <v>20</v>
      </c>
      <c r="J1051" s="4">
        <v>111</v>
      </c>
      <c r="K1051" s="1">
        <v>0</v>
      </c>
      <c r="L1051" s="1">
        <f t="shared" si="70"/>
        <v>-20</v>
      </c>
      <c r="M1051" s="1">
        <f t="shared" si="72"/>
        <v>10213.25</v>
      </c>
    </row>
    <row r="1052" spans="1:13" x14ac:dyDescent="0.25">
      <c r="A1052" s="6">
        <v>45029</v>
      </c>
      <c r="B1052" t="s">
        <v>129</v>
      </c>
      <c r="C1052" s="5" t="s">
        <v>2</v>
      </c>
      <c r="D1052" s="5" t="s">
        <v>59</v>
      </c>
      <c r="E1052" s="5" t="s">
        <v>22</v>
      </c>
      <c r="F1052" s="5" t="s">
        <v>1</v>
      </c>
      <c r="G1052" s="3">
        <f t="shared" si="71"/>
        <v>7.9365079365079361E-3</v>
      </c>
      <c r="H1052" s="5" t="s">
        <v>40</v>
      </c>
      <c r="I1052" s="1">
        <v>20</v>
      </c>
      <c r="J1052" s="4">
        <v>126</v>
      </c>
      <c r="K1052" s="1">
        <v>0</v>
      </c>
      <c r="L1052" s="1">
        <f t="shared" si="70"/>
        <v>-20</v>
      </c>
      <c r="M1052" s="1">
        <f t="shared" si="72"/>
        <v>10193.25</v>
      </c>
    </row>
    <row r="1053" spans="1:13" x14ac:dyDescent="0.25">
      <c r="A1053" s="6">
        <v>45029</v>
      </c>
      <c r="B1053" t="s">
        <v>394</v>
      </c>
      <c r="C1053" s="5" t="s">
        <v>2</v>
      </c>
      <c r="D1053" s="5" t="s">
        <v>59</v>
      </c>
      <c r="E1053" s="5" t="s">
        <v>22</v>
      </c>
      <c r="F1053" s="5" t="s">
        <v>1</v>
      </c>
      <c r="G1053" s="3">
        <f t="shared" si="71"/>
        <v>7.9365079365079361E-3</v>
      </c>
      <c r="H1053" s="5" t="s">
        <v>138</v>
      </c>
      <c r="I1053" s="1">
        <v>20</v>
      </c>
      <c r="J1053" s="4">
        <v>126</v>
      </c>
      <c r="K1053" s="1">
        <v>130</v>
      </c>
      <c r="L1053" s="1">
        <f t="shared" si="70"/>
        <v>110</v>
      </c>
      <c r="M1053" s="1">
        <f t="shared" si="72"/>
        <v>10303.25</v>
      </c>
    </row>
    <row r="1054" spans="1:13" x14ac:dyDescent="0.25">
      <c r="A1054" s="6">
        <v>45036</v>
      </c>
      <c r="B1054" t="s">
        <v>478</v>
      </c>
      <c r="C1054" s="5" t="s">
        <v>2</v>
      </c>
      <c r="D1054" s="5" t="s">
        <v>229</v>
      </c>
      <c r="E1054" s="5" t="s">
        <v>3</v>
      </c>
      <c r="F1054" s="5" t="s">
        <v>332</v>
      </c>
      <c r="G1054" s="3">
        <f t="shared" si="71"/>
        <v>4.7619047619047616E-2</v>
      </c>
      <c r="H1054" s="5" t="s">
        <v>121</v>
      </c>
      <c r="I1054" s="1">
        <v>50</v>
      </c>
      <c r="J1054" s="4">
        <v>21</v>
      </c>
      <c r="K1054" s="1">
        <v>0</v>
      </c>
      <c r="L1054" s="1">
        <f t="shared" si="70"/>
        <v>-50</v>
      </c>
      <c r="M1054" s="1">
        <f t="shared" si="72"/>
        <v>10253.25</v>
      </c>
    </row>
    <row r="1055" spans="1:13" x14ac:dyDescent="0.25">
      <c r="A1055" s="6">
        <v>45036</v>
      </c>
      <c r="B1055" t="s">
        <v>479</v>
      </c>
      <c r="C1055" s="5" t="s">
        <v>2</v>
      </c>
      <c r="D1055" s="5" t="s">
        <v>229</v>
      </c>
      <c r="E1055" s="5" t="s">
        <v>23</v>
      </c>
      <c r="F1055" s="5" t="s">
        <v>1</v>
      </c>
      <c r="G1055" s="3">
        <f t="shared" si="71"/>
        <v>1.7857142857142856E-2</v>
      </c>
      <c r="H1055" s="5" t="s">
        <v>187</v>
      </c>
      <c r="I1055" s="1">
        <v>40</v>
      </c>
      <c r="J1055" s="4">
        <v>56</v>
      </c>
      <c r="K1055" s="1">
        <v>0</v>
      </c>
      <c r="L1055" s="1">
        <f t="shared" si="70"/>
        <v>-40</v>
      </c>
      <c r="M1055" s="1">
        <f t="shared" si="72"/>
        <v>10213.25</v>
      </c>
    </row>
    <row r="1056" spans="1:13" x14ac:dyDescent="0.25">
      <c r="A1056" s="6">
        <v>45036</v>
      </c>
      <c r="B1056" t="s">
        <v>480</v>
      </c>
      <c r="C1056" s="5" t="s">
        <v>2</v>
      </c>
      <c r="D1056" s="5" t="s">
        <v>229</v>
      </c>
      <c r="E1056" s="5" t="s">
        <v>20</v>
      </c>
      <c r="F1056" s="5" t="s">
        <v>1</v>
      </c>
      <c r="G1056" s="3">
        <f t="shared" si="71"/>
        <v>1.4925373134328358E-2</v>
      </c>
      <c r="H1056" s="5" t="s">
        <v>187</v>
      </c>
      <c r="I1056" s="1">
        <v>30</v>
      </c>
      <c r="J1056" s="4">
        <v>67</v>
      </c>
      <c r="K1056" s="1">
        <v>0</v>
      </c>
      <c r="L1056" s="1">
        <f t="shared" si="70"/>
        <v>-30</v>
      </c>
      <c r="M1056" s="1">
        <f t="shared" si="72"/>
        <v>10183.25</v>
      </c>
    </row>
    <row r="1057" spans="1:13" x14ac:dyDescent="0.25">
      <c r="A1057" s="6">
        <v>45036</v>
      </c>
      <c r="B1057" t="s">
        <v>481</v>
      </c>
      <c r="C1057" s="5" t="s">
        <v>2</v>
      </c>
      <c r="D1057" s="5" t="s">
        <v>229</v>
      </c>
      <c r="E1057" s="5" t="s">
        <v>17</v>
      </c>
      <c r="F1057" s="5" t="s">
        <v>1</v>
      </c>
      <c r="G1057" s="3">
        <f t="shared" si="71"/>
        <v>1.2345679012345678E-2</v>
      </c>
      <c r="H1057" s="5" t="s">
        <v>40</v>
      </c>
      <c r="I1057" s="1">
        <v>20</v>
      </c>
      <c r="J1057" s="4">
        <v>81</v>
      </c>
      <c r="K1057" s="1">
        <v>0</v>
      </c>
      <c r="L1057" s="1">
        <f t="shared" si="70"/>
        <v>-20</v>
      </c>
      <c r="M1057" s="1">
        <f t="shared" si="72"/>
        <v>10163.25</v>
      </c>
    </row>
    <row r="1058" spans="1:13" x14ac:dyDescent="0.25">
      <c r="A1058" s="6">
        <v>45036</v>
      </c>
      <c r="B1058" t="s">
        <v>482</v>
      </c>
      <c r="C1058" s="5" t="s">
        <v>2</v>
      </c>
      <c r="D1058" s="5" t="s">
        <v>229</v>
      </c>
      <c r="E1058" s="5" t="s">
        <v>3</v>
      </c>
      <c r="F1058" s="5" t="s">
        <v>1</v>
      </c>
      <c r="G1058" s="3">
        <f t="shared" si="71"/>
        <v>2.4390243902439025E-2</v>
      </c>
      <c r="H1058" s="5" t="s">
        <v>187</v>
      </c>
      <c r="I1058" s="1">
        <v>30</v>
      </c>
      <c r="J1058" s="4">
        <v>41</v>
      </c>
      <c r="K1058" s="1">
        <v>0</v>
      </c>
      <c r="L1058" s="1">
        <f t="shared" si="70"/>
        <v>-30</v>
      </c>
      <c r="M1058" s="1">
        <f t="shared" si="72"/>
        <v>10133.25</v>
      </c>
    </row>
    <row r="1059" spans="1:13" x14ac:dyDescent="0.25">
      <c r="A1059" s="6">
        <v>45036</v>
      </c>
      <c r="B1059" t="s">
        <v>483</v>
      </c>
      <c r="C1059" s="5" t="s">
        <v>2</v>
      </c>
      <c r="D1059" s="5" t="s">
        <v>229</v>
      </c>
      <c r="E1059" s="5" t="s">
        <v>18</v>
      </c>
      <c r="F1059" s="5" t="s">
        <v>1</v>
      </c>
      <c r="G1059" s="3">
        <f t="shared" si="71"/>
        <v>2.4390243902439025E-2</v>
      </c>
      <c r="H1059" s="5" t="s">
        <v>138</v>
      </c>
      <c r="I1059" s="1">
        <v>30</v>
      </c>
      <c r="J1059" s="4">
        <v>41</v>
      </c>
      <c r="K1059" s="1">
        <v>0</v>
      </c>
      <c r="L1059" s="1">
        <f t="shared" si="70"/>
        <v>-30</v>
      </c>
      <c r="M1059" s="1">
        <f t="shared" si="72"/>
        <v>10103.25</v>
      </c>
    </row>
    <row r="1060" spans="1:13" x14ac:dyDescent="0.25">
      <c r="A1060" s="6">
        <v>45043</v>
      </c>
      <c r="B1060" t="s">
        <v>283</v>
      </c>
      <c r="C1060" s="5" t="s">
        <v>2</v>
      </c>
      <c r="D1060" s="5" t="s">
        <v>429</v>
      </c>
      <c r="E1060" s="5" t="s">
        <v>22</v>
      </c>
      <c r="F1060" s="5" t="s">
        <v>1</v>
      </c>
      <c r="G1060" s="3">
        <f t="shared" si="71"/>
        <v>2.9411764705882353E-2</v>
      </c>
      <c r="H1060" s="5" t="s">
        <v>92</v>
      </c>
      <c r="I1060" s="1">
        <v>50</v>
      </c>
      <c r="J1060" s="4">
        <v>34</v>
      </c>
      <c r="K1060" s="1">
        <v>0</v>
      </c>
      <c r="L1060" s="1">
        <f t="shared" si="70"/>
        <v>-50</v>
      </c>
      <c r="M1060" s="1">
        <f t="shared" si="72"/>
        <v>10053.25</v>
      </c>
    </row>
    <row r="1061" spans="1:13" x14ac:dyDescent="0.25">
      <c r="A1061" s="6">
        <v>45043</v>
      </c>
      <c r="B1061" t="s">
        <v>437</v>
      </c>
      <c r="C1061" s="5" t="s">
        <v>2</v>
      </c>
      <c r="D1061" s="5" t="s">
        <v>429</v>
      </c>
      <c r="E1061" s="5" t="s">
        <v>22</v>
      </c>
      <c r="F1061" s="5" t="s">
        <v>1</v>
      </c>
      <c r="G1061" s="3">
        <f t="shared" si="71"/>
        <v>1.9607843137254902E-2</v>
      </c>
      <c r="H1061" s="5" t="s">
        <v>40</v>
      </c>
      <c r="I1061" s="1">
        <v>40</v>
      </c>
      <c r="J1061" s="4">
        <v>51</v>
      </c>
      <c r="K1061" s="1">
        <v>0</v>
      </c>
      <c r="L1061" s="1">
        <f t="shared" si="70"/>
        <v>-40</v>
      </c>
      <c r="M1061" s="1">
        <f t="shared" si="72"/>
        <v>10013.25</v>
      </c>
    </row>
    <row r="1062" spans="1:13" x14ac:dyDescent="0.25">
      <c r="A1062" s="6">
        <v>45043</v>
      </c>
      <c r="B1062" t="s">
        <v>173</v>
      </c>
      <c r="C1062" s="5" t="s">
        <v>2</v>
      </c>
      <c r="D1062" s="5" t="s">
        <v>429</v>
      </c>
      <c r="E1062" s="5" t="s">
        <v>22</v>
      </c>
      <c r="F1062" s="5" t="s">
        <v>1</v>
      </c>
      <c r="G1062" s="3">
        <f t="shared" si="71"/>
        <v>1.7857142857142856E-2</v>
      </c>
      <c r="H1062" s="5" t="s">
        <v>179</v>
      </c>
      <c r="I1062" s="1">
        <v>40</v>
      </c>
      <c r="J1062" s="4">
        <v>56</v>
      </c>
      <c r="K1062" s="1">
        <v>0</v>
      </c>
      <c r="L1062" s="1">
        <f t="shared" si="70"/>
        <v>-40</v>
      </c>
      <c r="M1062" s="1">
        <f t="shared" si="72"/>
        <v>9973.25</v>
      </c>
    </row>
    <row r="1063" spans="1:13" x14ac:dyDescent="0.25">
      <c r="A1063" s="6">
        <v>45043</v>
      </c>
      <c r="B1063" t="s">
        <v>239</v>
      </c>
      <c r="C1063" s="5" t="s">
        <v>2</v>
      </c>
      <c r="D1063" s="5" t="s">
        <v>429</v>
      </c>
      <c r="E1063" s="5" t="s">
        <v>3</v>
      </c>
      <c r="F1063" s="5" t="s">
        <v>1</v>
      </c>
      <c r="G1063" s="3">
        <f t="shared" si="71"/>
        <v>1.2345679012345678E-2</v>
      </c>
      <c r="H1063" s="5" t="s">
        <v>272</v>
      </c>
      <c r="I1063" s="1">
        <v>20</v>
      </c>
      <c r="J1063" s="4">
        <v>81</v>
      </c>
      <c r="K1063" s="1">
        <v>0</v>
      </c>
      <c r="L1063" s="1">
        <f t="shared" si="70"/>
        <v>-20</v>
      </c>
      <c r="M1063" s="1">
        <f t="shared" si="72"/>
        <v>9953.25</v>
      </c>
    </row>
    <row r="1064" spans="1:13" x14ac:dyDescent="0.25">
      <c r="A1064" s="6">
        <v>45050</v>
      </c>
      <c r="B1064" t="s">
        <v>148</v>
      </c>
      <c r="C1064" s="5" t="s">
        <v>2</v>
      </c>
      <c r="D1064" s="5" t="s">
        <v>66</v>
      </c>
      <c r="E1064" s="5" t="s">
        <v>3</v>
      </c>
      <c r="F1064" s="5" t="s">
        <v>332</v>
      </c>
      <c r="G1064" s="3">
        <f t="shared" si="71"/>
        <v>5.8823529411764705E-2</v>
      </c>
      <c r="H1064" s="5" t="s">
        <v>86</v>
      </c>
      <c r="I1064" s="1">
        <v>50</v>
      </c>
      <c r="J1064" s="4">
        <v>17</v>
      </c>
      <c r="K1064" s="1">
        <v>0</v>
      </c>
      <c r="L1064" s="1">
        <f t="shared" si="70"/>
        <v>-50</v>
      </c>
      <c r="M1064" s="1">
        <f t="shared" si="72"/>
        <v>9903.25</v>
      </c>
    </row>
    <row r="1065" spans="1:13" x14ac:dyDescent="0.25">
      <c r="A1065" s="6">
        <v>45050</v>
      </c>
      <c r="B1065" t="s">
        <v>313</v>
      </c>
      <c r="C1065" s="5" t="s">
        <v>2</v>
      </c>
      <c r="D1065" s="5" t="s">
        <v>66</v>
      </c>
      <c r="E1065" s="5" t="s">
        <v>3</v>
      </c>
      <c r="F1065" s="5" t="s">
        <v>1</v>
      </c>
      <c r="G1065" s="3">
        <f t="shared" si="71"/>
        <v>2.1739130434782608E-2</v>
      </c>
      <c r="H1065" s="5" t="s">
        <v>81</v>
      </c>
      <c r="I1065" s="1">
        <v>50</v>
      </c>
      <c r="J1065" s="4">
        <v>46</v>
      </c>
      <c r="K1065" s="1">
        <v>0</v>
      </c>
      <c r="L1065" s="1">
        <f t="shared" si="70"/>
        <v>-50</v>
      </c>
      <c r="M1065" s="1">
        <f t="shared" si="72"/>
        <v>9853.25</v>
      </c>
    </row>
    <row r="1066" spans="1:13" x14ac:dyDescent="0.25">
      <c r="A1066" s="6">
        <v>45050</v>
      </c>
      <c r="B1066" t="s">
        <v>283</v>
      </c>
      <c r="C1066" s="5" t="s">
        <v>2</v>
      </c>
      <c r="D1066" s="5" t="s">
        <v>66</v>
      </c>
      <c r="E1066" s="5" t="s">
        <v>19</v>
      </c>
      <c r="F1066" s="5" t="s">
        <v>1</v>
      </c>
      <c r="G1066" s="3">
        <f t="shared" si="71"/>
        <v>9.9009900990099011E-3</v>
      </c>
      <c r="H1066" s="5" t="s">
        <v>40</v>
      </c>
      <c r="I1066" s="1">
        <v>20</v>
      </c>
      <c r="J1066" s="4">
        <v>101</v>
      </c>
      <c r="K1066" s="1">
        <v>0</v>
      </c>
      <c r="L1066" s="1">
        <f t="shared" si="70"/>
        <v>-20</v>
      </c>
      <c r="M1066" s="1">
        <f t="shared" si="72"/>
        <v>9833.25</v>
      </c>
    </row>
    <row r="1067" spans="1:13" x14ac:dyDescent="0.25">
      <c r="A1067" s="6">
        <v>45050</v>
      </c>
      <c r="B1067" t="s">
        <v>42</v>
      </c>
      <c r="C1067" s="5" t="s">
        <v>2</v>
      </c>
      <c r="D1067" s="5" t="s">
        <v>66</v>
      </c>
      <c r="E1067" s="5" t="s">
        <v>20</v>
      </c>
      <c r="F1067" s="5" t="s">
        <v>1</v>
      </c>
      <c r="G1067" s="3">
        <f t="shared" si="71"/>
        <v>7.9365079365079361E-3</v>
      </c>
      <c r="H1067" s="5" t="s">
        <v>214</v>
      </c>
      <c r="I1067" s="1">
        <v>20</v>
      </c>
      <c r="J1067" s="4">
        <v>126</v>
      </c>
      <c r="K1067" s="1">
        <v>0</v>
      </c>
      <c r="L1067" s="1">
        <f t="shared" si="70"/>
        <v>-20</v>
      </c>
      <c r="M1067" s="1">
        <f t="shared" si="72"/>
        <v>9813.25</v>
      </c>
    </row>
    <row r="1068" spans="1:13" x14ac:dyDescent="0.25">
      <c r="A1068" s="6">
        <v>45050</v>
      </c>
      <c r="B1068" t="s">
        <v>417</v>
      </c>
      <c r="C1068" s="5" t="s">
        <v>2</v>
      </c>
      <c r="D1068" s="5" t="s">
        <v>66</v>
      </c>
      <c r="E1068" s="5" t="s">
        <v>22</v>
      </c>
      <c r="F1068" s="5" t="s">
        <v>1</v>
      </c>
      <c r="G1068" s="3">
        <f t="shared" si="71"/>
        <v>6.6225165562913907E-3</v>
      </c>
      <c r="H1068" s="5" t="s">
        <v>304</v>
      </c>
      <c r="I1068" s="1">
        <v>20</v>
      </c>
      <c r="J1068" s="4">
        <v>151</v>
      </c>
      <c r="K1068" s="1">
        <v>0</v>
      </c>
      <c r="L1068" s="1">
        <f t="shared" si="70"/>
        <v>-20</v>
      </c>
      <c r="M1068" s="1">
        <f t="shared" si="72"/>
        <v>9793.25</v>
      </c>
    </row>
    <row r="1069" spans="1:13" x14ac:dyDescent="0.25">
      <c r="A1069" s="6">
        <v>45050</v>
      </c>
      <c r="B1069" t="s">
        <v>382</v>
      </c>
      <c r="C1069" s="5" t="s">
        <v>2</v>
      </c>
      <c r="D1069" s="5" t="s">
        <v>66</v>
      </c>
      <c r="E1069" s="5" t="s">
        <v>20</v>
      </c>
      <c r="F1069" s="5" t="s">
        <v>1</v>
      </c>
      <c r="G1069" s="3">
        <f t="shared" si="71"/>
        <v>6.6225165562913907E-3</v>
      </c>
      <c r="H1069" s="5" t="s">
        <v>40</v>
      </c>
      <c r="I1069" s="1">
        <v>20</v>
      </c>
      <c r="J1069" s="4">
        <v>151</v>
      </c>
      <c r="K1069" s="1">
        <v>0</v>
      </c>
      <c r="L1069" s="1">
        <f t="shared" si="70"/>
        <v>-20</v>
      </c>
      <c r="M1069" s="1">
        <f t="shared" si="72"/>
        <v>9773.25</v>
      </c>
    </row>
    <row r="1070" spans="1:13" x14ac:dyDescent="0.25">
      <c r="A1070" s="6">
        <v>45064</v>
      </c>
      <c r="B1070" t="s">
        <v>148</v>
      </c>
      <c r="C1070" s="5" t="s">
        <v>2</v>
      </c>
      <c r="D1070" s="5" t="s">
        <v>115</v>
      </c>
      <c r="E1070" s="5" t="s">
        <v>3</v>
      </c>
      <c r="F1070" s="5" t="s">
        <v>332</v>
      </c>
      <c r="G1070" s="3">
        <f t="shared" si="71"/>
        <v>4.7619047619047616E-2</v>
      </c>
      <c r="H1070" s="5" t="s">
        <v>179</v>
      </c>
      <c r="I1070" s="1">
        <v>50</v>
      </c>
      <c r="J1070" s="4">
        <v>21</v>
      </c>
      <c r="K1070" s="1">
        <v>0</v>
      </c>
      <c r="L1070" s="1">
        <f t="shared" si="70"/>
        <v>-50</v>
      </c>
      <c r="M1070" s="1">
        <f t="shared" si="72"/>
        <v>9723.25</v>
      </c>
    </row>
    <row r="1071" spans="1:13" x14ac:dyDescent="0.25">
      <c r="A1071" s="6">
        <v>45064</v>
      </c>
      <c r="B1071" t="s">
        <v>418</v>
      </c>
      <c r="C1071" s="5" t="s">
        <v>2</v>
      </c>
      <c r="D1071" s="5" t="s">
        <v>115</v>
      </c>
      <c r="E1071" s="5" t="s">
        <v>23</v>
      </c>
      <c r="F1071" s="5" t="s">
        <v>1</v>
      </c>
      <c r="G1071" s="3">
        <f t="shared" si="71"/>
        <v>3.2258064516129031E-2</v>
      </c>
      <c r="H1071" s="5" t="s">
        <v>40</v>
      </c>
      <c r="I1071" s="1">
        <v>50</v>
      </c>
      <c r="J1071" s="4">
        <v>31</v>
      </c>
      <c r="K1071" s="1">
        <v>0</v>
      </c>
      <c r="L1071" s="1">
        <f t="shared" si="70"/>
        <v>-50</v>
      </c>
      <c r="M1071" s="1">
        <f t="shared" si="72"/>
        <v>9673.25</v>
      </c>
    </row>
    <row r="1072" spans="1:13" x14ac:dyDescent="0.25">
      <c r="A1072" s="6">
        <v>45064</v>
      </c>
      <c r="B1072" t="s">
        <v>343</v>
      </c>
      <c r="C1072" s="5" t="s">
        <v>2</v>
      </c>
      <c r="D1072" s="5" t="s">
        <v>115</v>
      </c>
      <c r="E1072" s="5" t="s">
        <v>3</v>
      </c>
      <c r="F1072" s="5" t="s">
        <v>1</v>
      </c>
      <c r="G1072" s="3">
        <f t="shared" si="71"/>
        <v>2.9411764705882353E-2</v>
      </c>
      <c r="H1072" s="5" t="s">
        <v>40</v>
      </c>
      <c r="I1072" s="1">
        <v>40</v>
      </c>
      <c r="J1072" s="4">
        <v>34</v>
      </c>
      <c r="K1072" s="1">
        <v>0</v>
      </c>
      <c r="L1072" s="1">
        <f t="shared" si="70"/>
        <v>-40</v>
      </c>
      <c r="M1072" s="1">
        <f t="shared" si="72"/>
        <v>9633.25</v>
      </c>
    </row>
    <row r="1073" spans="1:13" x14ac:dyDescent="0.25">
      <c r="A1073" s="6">
        <v>45064</v>
      </c>
      <c r="B1073" t="s">
        <v>331</v>
      </c>
      <c r="C1073" s="5" t="s">
        <v>2</v>
      </c>
      <c r="D1073" s="5" t="s">
        <v>115</v>
      </c>
      <c r="E1073" s="5" t="s">
        <v>3</v>
      </c>
      <c r="F1073" s="5" t="s">
        <v>1</v>
      </c>
      <c r="G1073" s="3">
        <f t="shared" si="71"/>
        <v>2.7777777777777776E-2</v>
      </c>
      <c r="H1073" s="5" t="s">
        <v>112</v>
      </c>
      <c r="I1073" s="1">
        <v>40</v>
      </c>
      <c r="J1073" s="4">
        <v>36</v>
      </c>
      <c r="K1073" s="1">
        <v>0</v>
      </c>
      <c r="L1073" s="1">
        <f t="shared" si="70"/>
        <v>-40</v>
      </c>
      <c r="M1073" s="1">
        <f t="shared" si="72"/>
        <v>9593.25</v>
      </c>
    </row>
    <row r="1074" spans="1:13" x14ac:dyDescent="0.25">
      <c r="A1074" s="6">
        <v>45064</v>
      </c>
      <c r="B1074" t="s">
        <v>79</v>
      </c>
      <c r="C1074" s="5" t="s">
        <v>2</v>
      </c>
      <c r="D1074" s="5" t="s">
        <v>115</v>
      </c>
      <c r="E1074" s="5" t="s">
        <v>3</v>
      </c>
      <c r="F1074" s="5" t="s">
        <v>1</v>
      </c>
      <c r="G1074" s="3">
        <f t="shared" si="71"/>
        <v>1.3157894736842105E-2</v>
      </c>
      <c r="H1074" s="5" t="s">
        <v>40</v>
      </c>
      <c r="I1074" s="1">
        <v>20</v>
      </c>
      <c r="J1074" s="4">
        <v>76</v>
      </c>
      <c r="K1074" s="1">
        <v>0</v>
      </c>
      <c r="L1074" s="1">
        <f t="shared" si="70"/>
        <v>-20</v>
      </c>
      <c r="M1074" s="1">
        <f t="shared" si="72"/>
        <v>9573.25</v>
      </c>
    </row>
    <row r="1075" spans="1:13" x14ac:dyDescent="0.25">
      <c r="A1075" s="6">
        <v>45071</v>
      </c>
      <c r="B1075" t="s">
        <v>79</v>
      </c>
      <c r="C1075" s="5" t="s">
        <v>2</v>
      </c>
      <c r="D1075" s="5" t="s">
        <v>373</v>
      </c>
      <c r="E1075" s="5" t="s">
        <v>22</v>
      </c>
      <c r="F1075" s="5" t="s">
        <v>1</v>
      </c>
      <c r="G1075" s="3">
        <f t="shared" si="71"/>
        <v>3.4482758620689655E-2</v>
      </c>
      <c r="H1075" s="5" t="s">
        <v>82</v>
      </c>
      <c r="I1075" s="1">
        <v>50</v>
      </c>
      <c r="J1075" s="4">
        <v>29</v>
      </c>
      <c r="K1075" s="1">
        <v>200</v>
      </c>
      <c r="L1075" s="1">
        <f t="shared" si="70"/>
        <v>150</v>
      </c>
      <c r="M1075" s="1">
        <f t="shared" si="72"/>
        <v>9723.25</v>
      </c>
    </row>
    <row r="1076" spans="1:13" x14ac:dyDescent="0.25">
      <c r="A1076" s="6">
        <v>45071</v>
      </c>
      <c r="B1076" t="s">
        <v>284</v>
      </c>
      <c r="C1076" s="5" t="s">
        <v>2</v>
      </c>
      <c r="D1076" s="5" t="s">
        <v>373</v>
      </c>
      <c r="E1076" s="5" t="s">
        <v>3</v>
      </c>
      <c r="F1076" s="5" t="s">
        <v>1</v>
      </c>
      <c r="G1076" s="3">
        <f t="shared" si="71"/>
        <v>3.2258064516129031E-2</v>
      </c>
      <c r="H1076" s="5" t="s">
        <v>41</v>
      </c>
      <c r="I1076" s="1">
        <v>40</v>
      </c>
      <c r="J1076" s="4">
        <v>31</v>
      </c>
      <c r="K1076" s="1">
        <v>0</v>
      </c>
      <c r="L1076" s="1">
        <f t="shared" ref="L1076:L1139" si="73">K1076-I1076</f>
        <v>-40</v>
      </c>
      <c r="M1076" s="1">
        <f t="shared" si="72"/>
        <v>9683.25</v>
      </c>
    </row>
    <row r="1077" spans="1:13" x14ac:dyDescent="0.25">
      <c r="A1077" s="6">
        <v>45071</v>
      </c>
      <c r="B1077" t="s">
        <v>394</v>
      </c>
      <c r="C1077" s="5" t="s">
        <v>2</v>
      </c>
      <c r="D1077" s="5" t="s">
        <v>373</v>
      </c>
      <c r="E1077" s="5" t="s">
        <v>19</v>
      </c>
      <c r="F1077" s="5" t="s">
        <v>1</v>
      </c>
      <c r="G1077" s="3">
        <f t="shared" si="71"/>
        <v>2.4390243902439025E-2</v>
      </c>
      <c r="H1077" s="5" t="s">
        <v>40</v>
      </c>
      <c r="I1077" s="1">
        <v>40</v>
      </c>
      <c r="J1077" s="4">
        <v>41</v>
      </c>
      <c r="K1077" s="1">
        <v>0</v>
      </c>
      <c r="L1077" s="1">
        <f t="shared" si="73"/>
        <v>-40</v>
      </c>
      <c r="M1077" s="1">
        <f t="shared" si="72"/>
        <v>9643.25</v>
      </c>
    </row>
    <row r="1078" spans="1:13" x14ac:dyDescent="0.25">
      <c r="A1078" s="6">
        <v>45071</v>
      </c>
      <c r="B1078" t="s">
        <v>354</v>
      </c>
      <c r="C1078" s="5" t="s">
        <v>2</v>
      </c>
      <c r="D1078" s="5" t="s">
        <v>373</v>
      </c>
      <c r="E1078" s="5" t="s">
        <v>3</v>
      </c>
      <c r="F1078" s="5" t="s">
        <v>1</v>
      </c>
      <c r="G1078" s="3">
        <f t="shared" si="71"/>
        <v>2.1739130434782608E-2</v>
      </c>
      <c r="H1078" s="5" t="s">
        <v>40</v>
      </c>
      <c r="I1078" s="1">
        <v>40</v>
      </c>
      <c r="J1078" s="4">
        <v>46</v>
      </c>
      <c r="K1078" s="1">
        <v>0</v>
      </c>
      <c r="L1078" s="1">
        <f t="shared" si="73"/>
        <v>-40</v>
      </c>
      <c r="M1078" s="1">
        <f t="shared" si="72"/>
        <v>9603.25</v>
      </c>
    </row>
    <row r="1079" spans="1:13" x14ac:dyDescent="0.25">
      <c r="A1079" s="6">
        <v>45071</v>
      </c>
      <c r="B1079" t="s">
        <v>42</v>
      </c>
      <c r="C1079" s="5" t="s">
        <v>2</v>
      </c>
      <c r="D1079" s="5" t="s">
        <v>373</v>
      </c>
      <c r="E1079" s="5" t="s">
        <v>3</v>
      </c>
      <c r="F1079" s="5" t="s">
        <v>1</v>
      </c>
      <c r="G1079" s="3">
        <f t="shared" si="71"/>
        <v>1.2345679012345678E-2</v>
      </c>
      <c r="H1079" s="5" t="s">
        <v>25</v>
      </c>
      <c r="I1079" s="1">
        <v>20</v>
      </c>
      <c r="J1079" s="4">
        <v>81</v>
      </c>
      <c r="K1079" s="1">
        <v>1020</v>
      </c>
      <c r="L1079" s="1">
        <f t="shared" si="73"/>
        <v>1000</v>
      </c>
      <c r="M1079" s="1">
        <f t="shared" si="72"/>
        <v>10603.25</v>
      </c>
    </row>
    <row r="1080" spans="1:13" x14ac:dyDescent="0.25">
      <c r="A1080" s="6">
        <v>45071</v>
      </c>
      <c r="B1080" t="s">
        <v>277</v>
      </c>
      <c r="C1080" s="5" t="s">
        <v>2</v>
      </c>
      <c r="D1080" s="5" t="s">
        <v>373</v>
      </c>
      <c r="E1080" s="5" t="s">
        <v>20</v>
      </c>
      <c r="F1080" s="5" t="s">
        <v>1</v>
      </c>
      <c r="G1080" s="3">
        <f t="shared" si="71"/>
        <v>1.996007984031936E-3</v>
      </c>
      <c r="H1080" s="5" t="s">
        <v>40</v>
      </c>
      <c r="I1080" s="1">
        <v>10</v>
      </c>
      <c r="J1080" s="4">
        <v>501</v>
      </c>
      <c r="K1080" s="1">
        <v>0</v>
      </c>
      <c r="L1080" s="1">
        <f t="shared" si="73"/>
        <v>-10</v>
      </c>
      <c r="M1080" s="1">
        <f t="shared" si="72"/>
        <v>10593.25</v>
      </c>
    </row>
    <row r="1081" spans="1:13" x14ac:dyDescent="0.25">
      <c r="A1081" s="6">
        <v>45078</v>
      </c>
      <c r="B1081" t="s">
        <v>331</v>
      </c>
      <c r="C1081" s="5" t="s">
        <v>2</v>
      </c>
      <c r="D1081" s="5" t="s">
        <v>75</v>
      </c>
      <c r="E1081" s="5" t="s">
        <v>22</v>
      </c>
      <c r="F1081" s="5" t="s">
        <v>1</v>
      </c>
      <c r="G1081" s="3">
        <f t="shared" si="71"/>
        <v>3.4482758620689655E-2</v>
      </c>
      <c r="H1081" s="5" t="s">
        <v>41</v>
      </c>
      <c r="I1081" s="1">
        <v>50</v>
      </c>
      <c r="J1081" s="4">
        <v>29</v>
      </c>
      <c r="K1081" s="1">
        <v>0</v>
      </c>
      <c r="L1081" s="1">
        <f t="shared" si="73"/>
        <v>-50</v>
      </c>
      <c r="M1081" s="1">
        <f t="shared" si="72"/>
        <v>10543.25</v>
      </c>
    </row>
    <row r="1082" spans="1:13" x14ac:dyDescent="0.25">
      <c r="A1082" s="6">
        <v>45078</v>
      </c>
      <c r="B1082" t="s">
        <v>240</v>
      </c>
      <c r="C1082" s="5" t="s">
        <v>2</v>
      </c>
      <c r="D1082" s="5" t="s">
        <v>75</v>
      </c>
      <c r="E1082" s="5" t="s">
        <v>22</v>
      </c>
      <c r="F1082" s="5" t="s">
        <v>1</v>
      </c>
      <c r="G1082" s="3">
        <f t="shared" si="71"/>
        <v>3.4482758620689655E-2</v>
      </c>
      <c r="H1082" s="5" t="s">
        <v>32</v>
      </c>
      <c r="I1082" s="1">
        <v>50</v>
      </c>
      <c r="J1082" s="4">
        <v>29</v>
      </c>
      <c r="K1082" s="1">
        <v>165</v>
      </c>
      <c r="L1082" s="1">
        <f t="shared" si="73"/>
        <v>115</v>
      </c>
      <c r="M1082" s="1">
        <f t="shared" si="72"/>
        <v>10658.25</v>
      </c>
    </row>
    <row r="1083" spans="1:13" x14ac:dyDescent="0.25">
      <c r="A1083" s="6">
        <v>45078</v>
      </c>
      <c r="B1083" t="s">
        <v>79</v>
      </c>
      <c r="C1083" s="5" t="s">
        <v>2</v>
      </c>
      <c r="D1083" s="5" t="s">
        <v>75</v>
      </c>
      <c r="E1083" s="5" t="s">
        <v>3</v>
      </c>
      <c r="F1083" s="5" t="s">
        <v>1</v>
      </c>
      <c r="G1083" s="3">
        <f t="shared" si="71"/>
        <v>2.1739130434782608E-2</v>
      </c>
      <c r="H1083" s="5" t="s">
        <v>68</v>
      </c>
      <c r="I1083" s="1">
        <v>40</v>
      </c>
      <c r="J1083" s="4">
        <v>46</v>
      </c>
      <c r="K1083" s="1">
        <v>0</v>
      </c>
      <c r="L1083" s="1">
        <f t="shared" si="73"/>
        <v>-40</v>
      </c>
      <c r="M1083" s="1">
        <f t="shared" si="72"/>
        <v>10618.25</v>
      </c>
    </row>
    <row r="1084" spans="1:13" x14ac:dyDescent="0.25">
      <c r="A1084" s="6">
        <v>45078</v>
      </c>
      <c r="B1084" t="s">
        <v>416</v>
      </c>
      <c r="C1084" s="5" t="s">
        <v>2</v>
      </c>
      <c r="D1084" s="5" t="s">
        <v>75</v>
      </c>
      <c r="E1084" s="5" t="s">
        <v>19</v>
      </c>
      <c r="F1084" s="5" t="s">
        <v>1</v>
      </c>
      <c r="G1084" s="3">
        <f t="shared" si="71"/>
        <v>1.4925373134328358E-2</v>
      </c>
      <c r="H1084" s="5" t="s">
        <v>68</v>
      </c>
      <c r="I1084" s="1">
        <v>40</v>
      </c>
      <c r="J1084" s="4">
        <v>67</v>
      </c>
      <c r="K1084" s="1">
        <v>0</v>
      </c>
      <c r="L1084" s="1">
        <f t="shared" si="73"/>
        <v>-40</v>
      </c>
      <c r="M1084" s="1">
        <f t="shared" si="72"/>
        <v>10578.25</v>
      </c>
    </row>
    <row r="1085" spans="1:13" x14ac:dyDescent="0.25">
      <c r="A1085" s="6">
        <v>45078</v>
      </c>
      <c r="B1085" t="s">
        <v>261</v>
      </c>
      <c r="C1085" s="5" t="s">
        <v>2</v>
      </c>
      <c r="D1085" s="5" t="s">
        <v>75</v>
      </c>
      <c r="E1085" s="5" t="s">
        <v>20</v>
      </c>
      <c r="F1085" s="5" t="s">
        <v>1</v>
      </c>
      <c r="G1085" s="3">
        <f t="shared" si="71"/>
        <v>7.9365079365079361E-3</v>
      </c>
      <c r="H1085" s="5" t="s">
        <v>77</v>
      </c>
      <c r="I1085" s="1">
        <v>20</v>
      </c>
      <c r="J1085" s="4">
        <v>126</v>
      </c>
      <c r="K1085" s="1">
        <v>0</v>
      </c>
      <c r="L1085" s="1">
        <f t="shared" si="73"/>
        <v>-20</v>
      </c>
      <c r="M1085" s="1">
        <f t="shared" si="72"/>
        <v>10558.25</v>
      </c>
    </row>
    <row r="1086" spans="1:13" x14ac:dyDescent="0.25">
      <c r="A1086" s="6">
        <v>45085</v>
      </c>
      <c r="B1086" t="s">
        <v>321</v>
      </c>
      <c r="C1086" s="5" t="s">
        <v>2</v>
      </c>
      <c r="D1086" s="5" t="s">
        <v>99</v>
      </c>
      <c r="E1086" s="5" t="s">
        <v>19</v>
      </c>
      <c r="F1086" s="5" t="s">
        <v>332</v>
      </c>
      <c r="G1086" s="3">
        <f t="shared" si="71"/>
        <v>5.8823529411764705E-2</v>
      </c>
      <c r="H1086" s="5" t="s">
        <v>40</v>
      </c>
      <c r="I1086" s="1">
        <v>50</v>
      </c>
      <c r="J1086" s="4">
        <v>17</v>
      </c>
      <c r="K1086" s="1">
        <v>0</v>
      </c>
      <c r="L1086" s="1">
        <f t="shared" si="73"/>
        <v>-50</v>
      </c>
      <c r="M1086" s="1">
        <f t="shared" si="72"/>
        <v>10508.25</v>
      </c>
    </row>
    <row r="1087" spans="1:13" x14ac:dyDescent="0.25">
      <c r="A1087" s="6">
        <v>45085</v>
      </c>
      <c r="B1087" t="s">
        <v>334</v>
      </c>
      <c r="C1087" s="5" t="s">
        <v>2</v>
      </c>
      <c r="D1087" s="5" t="s">
        <v>99</v>
      </c>
      <c r="E1087" s="5" t="s">
        <v>19</v>
      </c>
      <c r="F1087" s="5" t="s">
        <v>332</v>
      </c>
      <c r="G1087" s="3">
        <f t="shared" si="71"/>
        <v>5.2631578947368418E-2</v>
      </c>
      <c r="H1087" s="5" t="s">
        <v>63</v>
      </c>
      <c r="I1087" s="1">
        <v>50</v>
      </c>
      <c r="J1087" s="4">
        <v>19</v>
      </c>
      <c r="K1087" s="1">
        <v>0</v>
      </c>
      <c r="L1087" s="1">
        <f t="shared" si="73"/>
        <v>-50</v>
      </c>
      <c r="M1087" s="1">
        <f t="shared" si="72"/>
        <v>10458.25</v>
      </c>
    </row>
    <row r="1088" spans="1:13" x14ac:dyDescent="0.25">
      <c r="A1088" s="6">
        <v>45085</v>
      </c>
      <c r="B1088" t="s">
        <v>110</v>
      </c>
      <c r="C1088" s="5" t="s">
        <v>2</v>
      </c>
      <c r="D1088" s="5" t="s">
        <v>99</v>
      </c>
      <c r="E1088" s="5" t="s">
        <v>3</v>
      </c>
      <c r="F1088" s="5" t="s">
        <v>332</v>
      </c>
      <c r="G1088" s="3">
        <f t="shared" si="71"/>
        <v>4.7619047619047616E-2</v>
      </c>
      <c r="H1088" s="5" t="s">
        <v>195</v>
      </c>
      <c r="I1088" s="1">
        <v>50</v>
      </c>
      <c r="J1088" s="4">
        <v>21</v>
      </c>
      <c r="K1088" s="1">
        <v>0</v>
      </c>
      <c r="L1088" s="1">
        <f t="shared" si="73"/>
        <v>-50</v>
      </c>
      <c r="M1088" s="1">
        <f t="shared" si="72"/>
        <v>10408.25</v>
      </c>
    </row>
    <row r="1089" spans="1:13" x14ac:dyDescent="0.25">
      <c r="A1089" s="6">
        <v>45085</v>
      </c>
      <c r="B1089" t="s">
        <v>485</v>
      </c>
      <c r="C1089" s="5" t="s">
        <v>2</v>
      </c>
      <c r="D1089" s="5" t="s">
        <v>99</v>
      </c>
      <c r="E1089" s="5" t="s">
        <v>22</v>
      </c>
      <c r="F1089" s="5" t="s">
        <v>1</v>
      </c>
      <c r="G1089" s="3">
        <f t="shared" ref="G1089:G1152" si="74">1/J1089</f>
        <v>1.2345679012345678E-2</v>
      </c>
      <c r="H1089" s="5" t="s">
        <v>195</v>
      </c>
      <c r="I1089" s="1">
        <v>30</v>
      </c>
      <c r="J1089" s="4">
        <v>81</v>
      </c>
      <c r="K1089" s="1">
        <v>0</v>
      </c>
      <c r="L1089" s="1">
        <f t="shared" si="73"/>
        <v>-30</v>
      </c>
      <c r="M1089" s="1">
        <f t="shared" si="72"/>
        <v>10378.25</v>
      </c>
    </row>
    <row r="1090" spans="1:13" x14ac:dyDescent="0.25">
      <c r="A1090" s="6">
        <v>45092</v>
      </c>
      <c r="B1090" t="s">
        <v>352</v>
      </c>
      <c r="C1090" s="5" t="s">
        <v>2</v>
      </c>
      <c r="D1090" s="5" t="s">
        <v>78</v>
      </c>
      <c r="E1090" s="5" t="s">
        <v>3</v>
      </c>
      <c r="F1090" s="5" t="s">
        <v>332</v>
      </c>
      <c r="G1090" s="3">
        <f t="shared" si="74"/>
        <v>7.6923076923076927E-2</v>
      </c>
      <c r="H1090" s="5" t="s">
        <v>86</v>
      </c>
      <c r="I1090" s="1">
        <v>50</v>
      </c>
      <c r="J1090" s="4">
        <v>13</v>
      </c>
      <c r="K1090" s="1">
        <v>0</v>
      </c>
      <c r="L1090" s="1">
        <f t="shared" si="73"/>
        <v>-50</v>
      </c>
      <c r="M1090" s="1">
        <f t="shared" si="72"/>
        <v>10328.25</v>
      </c>
    </row>
    <row r="1091" spans="1:13" x14ac:dyDescent="0.25">
      <c r="A1091" s="6">
        <v>45092</v>
      </c>
      <c r="B1091" t="s">
        <v>331</v>
      </c>
      <c r="C1091" s="5" t="s">
        <v>2</v>
      </c>
      <c r="D1091" s="5" t="s">
        <v>78</v>
      </c>
      <c r="E1091" s="5" t="s">
        <v>27</v>
      </c>
      <c r="F1091" s="5" t="s">
        <v>1</v>
      </c>
      <c r="G1091" s="3">
        <f t="shared" si="74"/>
        <v>2.7777777777777776E-2</v>
      </c>
      <c r="H1091" s="5" t="s">
        <v>208</v>
      </c>
      <c r="I1091" s="1">
        <v>50</v>
      </c>
      <c r="J1091" s="4">
        <v>36</v>
      </c>
      <c r="K1091" s="1">
        <v>0</v>
      </c>
      <c r="L1091" s="1">
        <f t="shared" si="73"/>
        <v>-50</v>
      </c>
      <c r="M1091" s="1">
        <f t="shared" si="72"/>
        <v>10278.25</v>
      </c>
    </row>
    <row r="1092" spans="1:13" x14ac:dyDescent="0.25">
      <c r="A1092" s="6">
        <v>45092</v>
      </c>
      <c r="B1092" t="s">
        <v>79</v>
      </c>
      <c r="C1092" s="5" t="s">
        <v>2</v>
      </c>
      <c r="D1092" s="5" t="s">
        <v>78</v>
      </c>
      <c r="E1092" s="5" t="s">
        <v>22</v>
      </c>
      <c r="F1092" s="5" t="s">
        <v>1</v>
      </c>
      <c r="G1092" s="3">
        <f t="shared" si="74"/>
        <v>1.7857142857142856E-2</v>
      </c>
      <c r="H1092" s="5" t="s">
        <v>32</v>
      </c>
      <c r="I1092" s="1">
        <v>50</v>
      </c>
      <c r="J1092" s="4">
        <v>56</v>
      </c>
      <c r="K1092" s="1">
        <v>244</v>
      </c>
      <c r="L1092" s="1">
        <f t="shared" si="73"/>
        <v>194</v>
      </c>
      <c r="M1092" s="1">
        <f t="shared" ref="M1092:M1155" si="75">M1091+L1092</f>
        <v>10472.25</v>
      </c>
    </row>
    <row r="1093" spans="1:13" x14ac:dyDescent="0.25">
      <c r="A1093" s="6">
        <v>45092</v>
      </c>
      <c r="B1093" t="s">
        <v>284</v>
      </c>
      <c r="C1093" s="5" t="s">
        <v>2</v>
      </c>
      <c r="D1093" s="5" t="s">
        <v>78</v>
      </c>
      <c r="E1093" s="5" t="s">
        <v>22</v>
      </c>
      <c r="F1093" s="5" t="s">
        <v>1</v>
      </c>
      <c r="G1093" s="3">
        <f t="shared" si="74"/>
        <v>2.7777777777777776E-2</v>
      </c>
      <c r="H1093" s="5" t="s">
        <v>40</v>
      </c>
      <c r="I1093" s="1">
        <v>50</v>
      </c>
      <c r="J1093" s="4">
        <v>36</v>
      </c>
      <c r="K1093" s="1">
        <v>0</v>
      </c>
      <c r="L1093" s="1">
        <f t="shared" si="73"/>
        <v>-50</v>
      </c>
      <c r="M1093" s="1">
        <f t="shared" si="75"/>
        <v>10422.25</v>
      </c>
    </row>
    <row r="1094" spans="1:13" x14ac:dyDescent="0.25">
      <c r="A1094" s="6">
        <v>45092</v>
      </c>
      <c r="B1094" t="s">
        <v>416</v>
      </c>
      <c r="C1094" s="5" t="s">
        <v>2</v>
      </c>
      <c r="D1094" s="5" t="s">
        <v>78</v>
      </c>
      <c r="E1094" s="5" t="s">
        <v>18</v>
      </c>
      <c r="F1094" s="5" t="s">
        <v>1</v>
      </c>
      <c r="G1094" s="3">
        <f t="shared" si="74"/>
        <v>1.3157894736842105E-2</v>
      </c>
      <c r="H1094" s="5" t="s">
        <v>40</v>
      </c>
      <c r="I1094" s="1">
        <v>50</v>
      </c>
      <c r="J1094" s="4">
        <v>76</v>
      </c>
      <c r="K1094" s="1">
        <v>0</v>
      </c>
      <c r="L1094" s="1">
        <f t="shared" si="73"/>
        <v>-50</v>
      </c>
      <c r="M1094" s="1">
        <f t="shared" si="75"/>
        <v>10372.25</v>
      </c>
    </row>
    <row r="1095" spans="1:13" x14ac:dyDescent="0.25">
      <c r="A1095" s="6">
        <v>45099</v>
      </c>
      <c r="B1095" t="s">
        <v>341</v>
      </c>
      <c r="C1095" s="5" t="s">
        <v>2</v>
      </c>
      <c r="D1095" s="5" t="s">
        <v>293</v>
      </c>
      <c r="E1095" s="5" t="s">
        <v>3</v>
      </c>
      <c r="F1095" s="5" t="s">
        <v>332</v>
      </c>
      <c r="G1095" s="3">
        <f t="shared" si="74"/>
        <v>7.6923076923076927E-2</v>
      </c>
      <c r="H1095" s="5" t="s">
        <v>125</v>
      </c>
      <c r="I1095" s="1">
        <v>50</v>
      </c>
      <c r="J1095" s="4">
        <v>13</v>
      </c>
      <c r="K1095" s="1">
        <v>0</v>
      </c>
      <c r="L1095" s="1">
        <f t="shared" si="73"/>
        <v>-50</v>
      </c>
      <c r="M1095" s="1">
        <f t="shared" si="75"/>
        <v>10322.25</v>
      </c>
    </row>
    <row r="1096" spans="1:13" x14ac:dyDescent="0.25">
      <c r="A1096" s="6">
        <v>45099</v>
      </c>
      <c r="B1096" t="s">
        <v>107</v>
      </c>
      <c r="C1096" s="5" t="s">
        <v>2</v>
      </c>
      <c r="D1096" s="5" t="s">
        <v>293</v>
      </c>
      <c r="E1096" s="5" t="s">
        <v>3</v>
      </c>
      <c r="F1096" s="5" t="s">
        <v>1</v>
      </c>
      <c r="G1096" s="3">
        <f t="shared" si="74"/>
        <v>2.9411764705882353E-2</v>
      </c>
      <c r="H1096" s="5" t="s">
        <v>40</v>
      </c>
      <c r="I1096" s="1">
        <v>50</v>
      </c>
      <c r="J1096" s="4">
        <v>34</v>
      </c>
      <c r="K1096" s="1">
        <v>0</v>
      </c>
      <c r="L1096" s="1">
        <f t="shared" si="73"/>
        <v>-50</v>
      </c>
      <c r="M1096" s="1">
        <f t="shared" si="75"/>
        <v>10272.25</v>
      </c>
    </row>
    <row r="1097" spans="1:13" x14ac:dyDescent="0.25">
      <c r="A1097" s="6">
        <v>45099</v>
      </c>
      <c r="B1097" t="s">
        <v>422</v>
      </c>
      <c r="C1097" s="5" t="s">
        <v>2</v>
      </c>
      <c r="D1097" s="5" t="s">
        <v>293</v>
      </c>
      <c r="E1097" s="5" t="s">
        <v>22</v>
      </c>
      <c r="F1097" s="5" t="s">
        <v>1</v>
      </c>
      <c r="G1097" s="3">
        <f t="shared" si="74"/>
        <v>2.7777777777777776E-2</v>
      </c>
      <c r="H1097" s="5" t="s">
        <v>272</v>
      </c>
      <c r="I1097" s="1">
        <v>50</v>
      </c>
      <c r="J1097" s="4">
        <v>36</v>
      </c>
      <c r="K1097" s="1">
        <v>0</v>
      </c>
      <c r="L1097" s="1">
        <f t="shared" si="73"/>
        <v>-50</v>
      </c>
      <c r="M1097" s="1">
        <f t="shared" si="75"/>
        <v>10222.25</v>
      </c>
    </row>
    <row r="1098" spans="1:13" x14ac:dyDescent="0.25">
      <c r="A1098" s="6">
        <v>45099</v>
      </c>
      <c r="B1098" t="s">
        <v>261</v>
      </c>
      <c r="C1098" s="5" t="s">
        <v>2</v>
      </c>
      <c r="D1098" s="5" t="s">
        <v>293</v>
      </c>
      <c r="E1098" s="5" t="s">
        <v>20</v>
      </c>
      <c r="F1098" s="5" t="s">
        <v>1</v>
      </c>
      <c r="G1098" s="3">
        <f t="shared" si="74"/>
        <v>1.4925373134328358E-2</v>
      </c>
      <c r="H1098" s="5" t="s">
        <v>127</v>
      </c>
      <c r="I1098" s="1">
        <v>30</v>
      </c>
      <c r="J1098" s="4">
        <v>67</v>
      </c>
      <c r="K1098" s="1">
        <v>0</v>
      </c>
      <c r="L1098" s="1">
        <f t="shared" si="73"/>
        <v>-30</v>
      </c>
      <c r="M1098" s="1">
        <f t="shared" si="75"/>
        <v>10192.25</v>
      </c>
    </row>
    <row r="1099" spans="1:13" x14ac:dyDescent="0.25">
      <c r="A1099" s="6">
        <v>45099</v>
      </c>
      <c r="B1099" t="s">
        <v>262</v>
      </c>
      <c r="C1099" s="5" t="s">
        <v>2</v>
      </c>
      <c r="D1099" s="5" t="s">
        <v>293</v>
      </c>
      <c r="E1099" s="5" t="s">
        <v>19</v>
      </c>
      <c r="F1099" s="5" t="s">
        <v>1</v>
      </c>
      <c r="G1099" s="3">
        <f t="shared" si="74"/>
        <v>1.2345679012345678E-2</v>
      </c>
      <c r="H1099" s="5" t="s">
        <v>86</v>
      </c>
      <c r="I1099" s="1">
        <v>20</v>
      </c>
      <c r="J1099" s="4">
        <v>81</v>
      </c>
      <c r="K1099" s="1">
        <v>170</v>
      </c>
      <c r="L1099" s="1">
        <f t="shared" si="73"/>
        <v>150</v>
      </c>
      <c r="M1099" s="1">
        <f t="shared" si="75"/>
        <v>10342.25</v>
      </c>
    </row>
    <row r="1100" spans="1:13" x14ac:dyDescent="0.25">
      <c r="A1100" s="6">
        <v>45106</v>
      </c>
      <c r="B1100" t="s">
        <v>255</v>
      </c>
      <c r="C1100" s="5" t="s">
        <v>2</v>
      </c>
      <c r="D1100" s="5" t="s">
        <v>295</v>
      </c>
      <c r="E1100" s="5" t="s">
        <v>219</v>
      </c>
      <c r="F1100" s="5" t="s">
        <v>1</v>
      </c>
      <c r="G1100" s="3">
        <f t="shared" si="74"/>
        <v>1.4925373134328358E-2</v>
      </c>
      <c r="H1100" s="5" t="s">
        <v>221</v>
      </c>
      <c r="I1100" s="1">
        <v>30</v>
      </c>
      <c r="J1100" s="4">
        <v>67</v>
      </c>
      <c r="K1100" s="1">
        <v>0</v>
      </c>
      <c r="L1100" s="1">
        <f t="shared" si="73"/>
        <v>-30</v>
      </c>
      <c r="M1100" s="1">
        <f t="shared" si="75"/>
        <v>10312.25</v>
      </c>
    </row>
    <row r="1101" spans="1:13" x14ac:dyDescent="0.25">
      <c r="A1101" s="6">
        <v>45106</v>
      </c>
      <c r="B1101" t="s">
        <v>446</v>
      </c>
      <c r="C1101" s="5" t="s">
        <v>2</v>
      </c>
      <c r="D1101" s="5" t="s">
        <v>295</v>
      </c>
      <c r="E1101" s="5" t="s">
        <v>22</v>
      </c>
      <c r="F1101" s="5" t="s">
        <v>1</v>
      </c>
      <c r="G1101" s="3">
        <f t="shared" si="74"/>
        <v>1.6393442622950821E-2</v>
      </c>
      <c r="H1101" s="5" t="s">
        <v>40</v>
      </c>
      <c r="I1101" s="1">
        <v>30</v>
      </c>
      <c r="J1101" s="4">
        <v>61</v>
      </c>
      <c r="K1101" s="1">
        <v>0</v>
      </c>
      <c r="L1101" s="1">
        <f t="shared" si="73"/>
        <v>-30</v>
      </c>
      <c r="M1101" s="1">
        <f t="shared" si="75"/>
        <v>10282.25</v>
      </c>
    </row>
    <row r="1102" spans="1:13" x14ac:dyDescent="0.25">
      <c r="A1102" s="6">
        <v>45106</v>
      </c>
      <c r="B1102" t="s">
        <v>459</v>
      </c>
      <c r="C1102" s="5" t="s">
        <v>2</v>
      </c>
      <c r="D1102" s="5" t="s">
        <v>295</v>
      </c>
      <c r="E1102" s="5" t="s">
        <v>20</v>
      </c>
      <c r="F1102" s="5" t="s">
        <v>1</v>
      </c>
      <c r="G1102" s="3">
        <f t="shared" si="74"/>
        <v>7.9365079365079361E-3</v>
      </c>
      <c r="H1102" s="5" t="s">
        <v>40</v>
      </c>
      <c r="I1102" s="1">
        <v>20</v>
      </c>
      <c r="J1102" s="4">
        <v>126</v>
      </c>
      <c r="K1102" s="1">
        <v>0</v>
      </c>
      <c r="L1102" s="1">
        <f t="shared" si="73"/>
        <v>-20</v>
      </c>
      <c r="M1102" s="1">
        <f t="shared" si="75"/>
        <v>10262.25</v>
      </c>
    </row>
    <row r="1103" spans="1:13" x14ac:dyDescent="0.25">
      <c r="A1103" s="6">
        <v>45106</v>
      </c>
      <c r="B1103" t="s">
        <v>383</v>
      </c>
      <c r="C1103" s="5" t="s">
        <v>2</v>
      </c>
      <c r="D1103" s="5" t="s">
        <v>295</v>
      </c>
      <c r="E1103" s="5" t="s">
        <v>22</v>
      </c>
      <c r="F1103" s="5" t="s">
        <v>1</v>
      </c>
      <c r="G1103" s="3">
        <f t="shared" si="74"/>
        <v>1.2345679012345678E-2</v>
      </c>
      <c r="H1103" s="5" t="s">
        <v>188</v>
      </c>
      <c r="I1103" s="1">
        <v>20</v>
      </c>
      <c r="J1103" s="4">
        <v>81</v>
      </c>
      <c r="K1103" s="1">
        <v>0</v>
      </c>
      <c r="L1103" s="1">
        <f t="shared" si="73"/>
        <v>-20</v>
      </c>
      <c r="M1103" s="1">
        <f t="shared" si="75"/>
        <v>10242.25</v>
      </c>
    </row>
    <row r="1104" spans="1:13" x14ac:dyDescent="0.25">
      <c r="A1104" s="6">
        <v>45106</v>
      </c>
      <c r="B1104" t="s">
        <v>471</v>
      </c>
      <c r="C1104" s="5" t="s">
        <v>2</v>
      </c>
      <c r="D1104" s="5" t="s">
        <v>295</v>
      </c>
      <c r="E1104" s="5" t="s">
        <v>19</v>
      </c>
      <c r="F1104" s="5" t="s">
        <v>1</v>
      </c>
      <c r="G1104" s="3">
        <f t="shared" si="74"/>
        <v>7.9365079365079361E-3</v>
      </c>
      <c r="H1104" s="5" t="s">
        <v>40</v>
      </c>
      <c r="I1104" s="1">
        <v>20</v>
      </c>
      <c r="J1104" s="4">
        <v>126</v>
      </c>
      <c r="K1104" s="1">
        <v>0</v>
      </c>
      <c r="L1104" s="1">
        <f t="shared" si="73"/>
        <v>-20</v>
      </c>
      <c r="M1104" s="1">
        <f t="shared" si="75"/>
        <v>10222.25</v>
      </c>
    </row>
    <row r="1105" spans="1:13" x14ac:dyDescent="0.25">
      <c r="A1105" s="6">
        <v>45106</v>
      </c>
      <c r="B1105" t="s">
        <v>375</v>
      </c>
      <c r="C1105" s="5" t="s">
        <v>2</v>
      </c>
      <c r="D1105" s="5" t="s">
        <v>295</v>
      </c>
      <c r="E1105" s="5" t="s">
        <v>20</v>
      </c>
      <c r="F1105" s="5" t="s">
        <v>1</v>
      </c>
      <c r="G1105" s="3">
        <f t="shared" si="74"/>
        <v>3.9840637450199202E-3</v>
      </c>
      <c r="H1105" s="5" t="s">
        <v>96</v>
      </c>
      <c r="I1105" s="1">
        <v>20</v>
      </c>
      <c r="J1105" s="4">
        <v>251</v>
      </c>
      <c r="K1105" s="1">
        <v>0</v>
      </c>
      <c r="L1105" s="1">
        <f t="shared" si="73"/>
        <v>-20</v>
      </c>
      <c r="M1105" s="1">
        <f t="shared" si="75"/>
        <v>10202.25</v>
      </c>
    </row>
    <row r="1106" spans="1:13" x14ac:dyDescent="0.25">
      <c r="A1106" s="6">
        <v>45113</v>
      </c>
      <c r="B1106" t="s">
        <v>383</v>
      </c>
      <c r="C1106" s="5" t="s">
        <v>2</v>
      </c>
      <c r="D1106" s="5" t="s">
        <v>249</v>
      </c>
      <c r="E1106" s="5" t="s">
        <v>18</v>
      </c>
      <c r="F1106" s="5" t="s">
        <v>1</v>
      </c>
      <c r="G1106" s="3">
        <f t="shared" si="74"/>
        <v>1.6393442622950821E-2</v>
      </c>
      <c r="H1106" s="5" t="s">
        <v>45</v>
      </c>
      <c r="I1106" s="1">
        <v>30</v>
      </c>
      <c r="J1106" s="4">
        <v>61</v>
      </c>
      <c r="K1106" s="1">
        <v>0</v>
      </c>
      <c r="L1106" s="1">
        <f t="shared" si="73"/>
        <v>-30</v>
      </c>
      <c r="M1106" s="1">
        <f t="shared" si="75"/>
        <v>10172.25</v>
      </c>
    </row>
    <row r="1107" spans="1:13" x14ac:dyDescent="0.25">
      <c r="A1107" s="6">
        <v>45113</v>
      </c>
      <c r="B1107" t="s">
        <v>472</v>
      </c>
      <c r="C1107" s="5" t="s">
        <v>2</v>
      </c>
      <c r="D1107" s="5" t="s">
        <v>249</v>
      </c>
      <c r="E1107" s="5" t="s">
        <v>219</v>
      </c>
      <c r="F1107" s="5" t="s">
        <v>1</v>
      </c>
      <c r="G1107" s="3">
        <f t="shared" si="74"/>
        <v>1.2345679012345678E-2</v>
      </c>
      <c r="H1107" s="5" t="s">
        <v>40</v>
      </c>
      <c r="I1107" s="1">
        <v>30</v>
      </c>
      <c r="J1107" s="4">
        <v>81</v>
      </c>
      <c r="K1107" s="1">
        <v>0</v>
      </c>
      <c r="L1107" s="1">
        <f t="shared" si="73"/>
        <v>-30</v>
      </c>
      <c r="M1107" s="1">
        <f t="shared" si="75"/>
        <v>10142.25</v>
      </c>
    </row>
    <row r="1108" spans="1:13" x14ac:dyDescent="0.25">
      <c r="A1108" s="6">
        <v>45113</v>
      </c>
      <c r="B1108" t="s">
        <v>433</v>
      </c>
      <c r="C1108" s="5" t="s">
        <v>2</v>
      </c>
      <c r="D1108" s="5" t="s">
        <v>249</v>
      </c>
      <c r="E1108" s="5" t="s">
        <v>3</v>
      </c>
      <c r="F1108" s="5" t="s">
        <v>1</v>
      </c>
      <c r="G1108" s="3">
        <f t="shared" si="74"/>
        <v>1.098901098901099E-2</v>
      </c>
      <c r="H1108" s="5" t="s">
        <v>67</v>
      </c>
      <c r="I1108" s="1">
        <v>30</v>
      </c>
      <c r="J1108" s="4">
        <v>91</v>
      </c>
      <c r="K1108" s="1">
        <v>0</v>
      </c>
      <c r="L1108" s="1">
        <f t="shared" si="73"/>
        <v>-30</v>
      </c>
      <c r="M1108" s="1">
        <f t="shared" si="75"/>
        <v>10112.25</v>
      </c>
    </row>
    <row r="1109" spans="1:13" x14ac:dyDescent="0.25">
      <c r="A1109" s="6">
        <v>45113</v>
      </c>
      <c r="B1109" t="s">
        <v>485</v>
      </c>
      <c r="C1109" s="5" t="s">
        <v>2</v>
      </c>
      <c r="D1109" s="5" t="s">
        <v>249</v>
      </c>
      <c r="E1109" s="5" t="s">
        <v>18</v>
      </c>
      <c r="F1109" s="5" t="s">
        <v>1</v>
      </c>
      <c r="G1109" s="3">
        <f t="shared" si="74"/>
        <v>1.2345679012345678E-2</v>
      </c>
      <c r="H1109" s="5" t="s">
        <v>40</v>
      </c>
      <c r="I1109" s="1">
        <v>30</v>
      </c>
      <c r="J1109" s="4">
        <v>81</v>
      </c>
      <c r="K1109" s="1">
        <v>0</v>
      </c>
      <c r="L1109" s="1">
        <f t="shared" si="73"/>
        <v>-30</v>
      </c>
      <c r="M1109" s="1">
        <f t="shared" si="75"/>
        <v>10082.25</v>
      </c>
    </row>
    <row r="1110" spans="1:13" x14ac:dyDescent="0.25">
      <c r="A1110" s="6">
        <v>45113</v>
      </c>
      <c r="B1110" t="s">
        <v>486</v>
      </c>
      <c r="C1110" s="5" t="s">
        <v>2</v>
      </c>
      <c r="D1110" s="5" t="s">
        <v>249</v>
      </c>
      <c r="E1110" s="5" t="s">
        <v>20</v>
      </c>
      <c r="F1110" s="5" t="s">
        <v>1</v>
      </c>
      <c r="G1110" s="3">
        <f t="shared" si="74"/>
        <v>9.9009900990099011E-3</v>
      </c>
      <c r="H1110" s="5" t="s">
        <v>40</v>
      </c>
      <c r="I1110" s="1">
        <v>30</v>
      </c>
      <c r="J1110" s="4">
        <v>101</v>
      </c>
      <c r="K1110" s="1">
        <v>0</v>
      </c>
      <c r="L1110" s="1">
        <f t="shared" si="73"/>
        <v>-30</v>
      </c>
      <c r="M1110" s="1">
        <f t="shared" si="75"/>
        <v>10052.25</v>
      </c>
    </row>
    <row r="1111" spans="1:13" x14ac:dyDescent="0.25">
      <c r="A1111" s="6">
        <v>45113</v>
      </c>
      <c r="B1111" t="s">
        <v>455</v>
      </c>
      <c r="C1111" s="5" t="s">
        <v>2</v>
      </c>
      <c r="D1111" s="5" t="s">
        <v>249</v>
      </c>
      <c r="E1111" s="5" t="s">
        <v>219</v>
      </c>
      <c r="F1111" s="5" t="s">
        <v>1</v>
      </c>
      <c r="G1111" s="3">
        <f t="shared" si="74"/>
        <v>6.6225165562913907E-3</v>
      </c>
      <c r="H1111" s="5" t="s">
        <v>40</v>
      </c>
      <c r="I1111" s="1">
        <v>30</v>
      </c>
      <c r="J1111" s="4">
        <v>151</v>
      </c>
      <c r="K1111" s="1">
        <v>0</v>
      </c>
      <c r="L1111" s="1">
        <f t="shared" si="73"/>
        <v>-30</v>
      </c>
      <c r="M1111" s="1">
        <f t="shared" si="75"/>
        <v>10022.25</v>
      </c>
    </row>
    <row r="1112" spans="1:13" x14ac:dyDescent="0.25">
      <c r="A1112" s="6">
        <v>45120</v>
      </c>
      <c r="B1112" t="s">
        <v>107</v>
      </c>
      <c r="C1112" s="5" t="s">
        <v>2</v>
      </c>
      <c r="D1112" s="5" t="s">
        <v>388</v>
      </c>
      <c r="E1112" s="5" t="s">
        <v>3</v>
      </c>
      <c r="F1112" s="5" t="s">
        <v>332</v>
      </c>
      <c r="G1112" s="3">
        <f t="shared" si="74"/>
        <v>4.7619047619047616E-2</v>
      </c>
      <c r="H1112" s="5" t="s">
        <v>82</v>
      </c>
      <c r="I1112" s="1">
        <v>50</v>
      </c>
      <c r="J1112" s="4">
        <v>21</v>
      </c>
      <c r="K1112" s="1">
        <v>0</v>
      </c>
      <c r="L1112" s="1">
        <f t="shared" si="73"/>
        <v>-50</v>
      </c>
      <c r="M1112" s="1">
        <f t="shared" si="75"/>
        <v>9972.25</v>
      </c>
    </row>
    <row r="1113" spans="1:13" x14ac:dyDescent="0.25">
      <c r="A1113" s="6">
        <v>45120</v>
      </c>
      <c r="B1113" t="s">
        <v>360</v>
      </c>
      <c r="C1113" s="5" t="s">
        <v>2</v>
      </c>
      <c r="D1113" s="5" t="s">
        <v>388</v>
      </c>
      <c r="E1113" s="5" t="s">
        <v>20</v>
      </c>
      <c r="F1113" s="5" t="s">
        <v>1</v>
      </c>
      <c r="G1113" s="3">
        <f t="shared" si="74"/>
        <v>2.1739130434782608E-2</v>
      </c>
      <c r="H1113" s="5" t="s">
        <v>127</v>
      </c>
      <c r="I1113" s="1">
        <v>50</v>
      </c>
      <c r="J1113" s="4">
        <v>46</v>
      </c>
      <c r="K1113" s="1">
        <v>0</v>
      </c>
      <c r="L1113" s="1">
        <f t="shared" si="73"/>
        <v>-50</v>
      </c>
      <c r="M1113" s="1">
        <f t="shared" si="75"/>
        <v>9922.25</v>
      </c>
    </row>
    <row r="1114" spans="1:13" x14ac:dyDescent="0.25">
      <c r="A1114" s="6">
        <v>45120</v>
      </c>
      <c r="B1114" t="s">
        <v>437</v>
      </c>
      <c r="C1114" s="5" t="s">
        <v>2</v>
      </c>
      <c r="D1114" s="5" t="s">
        <v>388</v>
      </c>
      <c r="E1114" s="5" t="s">
        <v>219</v>
      </c>
      <c r="F1114" s="5" t="s">
        <v>1</v>
      </c>
      <c r="G1114" s="3">
        <f t="shared" si="74"/>
        <v>1.4925373134328358E-2</v>
      </c>
      <c r="H1114" s="5" t="s">
        <v>40</v>
      </c>
      <c r="I1114" s="1">
        <v>30</v>
      </c>
      <c r="J1114" s="4">
        <v>67</v>
      </c>
      <c r="K1114" s="1">
        <v>0</v>
      </c>
      <c r="L1114" s="1">
        <f t="shared" si="73"/>
        <v>-30</v>
      </c>
      <c r="M1114" s="1">
        <f t="shared" si="75"/>
        <v>9892.25</v>
      </c>
    </row>
    <row r="1115" spans="1:13" x14ac:dyDescent="0.25">
      <c r="A1115" s="6">
        <v>45120</v>
      </c>
      <c r="B1115" t="s">
        <v>357</v>
      </c>
      <c r="C1115" s="5" t="s">
        <v>2</v>
      </c>
      <c r="D1115" s="5" t="s">
        <v>388</v>
      </c>
      <c r="E1115" s="5" t="s">
        <v>20</v>
      </c>
      <c r="F1115" s="5" t="s">
        <v>1</v>
      </c>
      <c r="G1115" s="3">
        <f t="shared" si="74"/>
        <v>1.4084507042253521E-2</v>
      </c>
      <c r="H1115" s="5" t="s">
        <v>127</v>
      </c>
      <c r="I1115" s="1">
        <v>30</v>
      </c>
      <c r="J1115" s="4">
        <v>71</v>
      </c>
      <c r="K1115" s="1">
        <v>0</v>
      </c>
      <c r="L1115" s="1">
        <f t="shared" si="73"/>
        <v>-30</v>
      </c>
      <c r="M1115" s="1">
        <f t="shared" si="75"/>
        <v>9862.25</v>
      </c>
    </row>
    <row r="1116" spans="1:13" x14ac:dyDescent="0.25">
      <c r="A1116" s="6">
        <v>45120</v>
      </c>
      <c r="B1116" t="s">
        <v>487</v>
      </c>
      <c r="C1116" s="5" t="s">
        <v>2</v>
      </c>
      <c r="D1116" s="5" t="s">
        <v>388</v>
      </c>
      <c r="E1116" s="5" t="s">
        <v>20</v>
      </c>
      <c r="F1116" s="5" t="s">
        <v>1</v>
      </c>
      <c r="G1116" s="3">
        <f t="shared" si="74"/>
        <v>9.9009900990099011E-3</v>
      </c>
      <c r="H1116" s="5" t="s">
        <v>86</v>
      </c>
      <c r="I1116" s="1">
        <v>20</v>
      </c>
      <c r="J1116" s="4">
        <v>101</v>
      </c>
      <c r="K1116" s="1">
        <v>210</v>
      </c>
      <c r="L1116" s="1">
        <f t="shared" si="73"/>
        <v>190</v>
      </c>
      <c r="M1116" s="1">
        <f t="shared" si="75"/>
        <v>10052.25</v>
      </c>
    </row>
    <row r="1117" spans="1:13" x14ac:dyDescent="0.25">
      <c r="A1117" s="6">
        <v>45120</v>
      </c>
      <c r="B1117" t="s">
        <v>459</v>
      </c>
      <c r="C1117" s="5" t="s">
        <v>2</v>
      </c>
      <c r="D1117" s="5" t="s">
        <v>388</v>
      </c>
      <c r="E1117" s="5" t="s">
        <v>219</v>
      </c>
      <c r="F1117" s="5" t="s">
        <v>1</v>
      </c>
      <c r="G1117" s="3">
        <f t="shared" si="74"/>
        <v>3.3222591362126247E-3</v>
      </c>
      <c r="H1117" s="5" t="s">
        <v>127</v>
      </c>
      <c r="I1117" s="1">
        <v>20</v>
      </c>
      <c r="J1117" s="4">
        <v>301</v>
      </c>
      <c r="K1117" s="1">
        <v>0</v>
      </c>
      <c r="L1117" s="1">
        <f t="shared" si="73"/>
        <v>-20</v>
      </c>
      <c r="M1117" s="1">
        <f t="shared" si="75"/>
        <v>10032.25</v>
      </c>
    </row>
    <row r="1118" spans="1:13" x14ac:dyDescent="0.25">
      <c r="A1118" s="6">
        <v>45120</v>
      </c>
      <c r="B1118" t="s">
        <v>455</v>
      </c>
      <c r="C1118" s="5" t="s">
        <v>2</v>
      </c>
      <c r="D1118" s="5" t="s">
        <v>253</v>
      </c>
      <c r="E1118" s="5" t="s">
        <v>3</v>
      </c>
      <c r="F1118" s="5" t="s">
        <v>1</v>
      </c>
      <c r="G1118" s="3">
        <f t="shared" si="74"/>
        <v>2.4390243902439025E-2</v>
      </c>
      <c r="H1118" s="5" t="s">
        <v>40</v>
      </c>
      <c r="I1118" s="1">
        <v>40</v>
      </c>
      <c r="J1118" s="4">
        <v>41</v>
      </c>
      <c r="K1118" s="1">
        <v>0</v>
      </c>
      <c r="L1118" s="1">
        <f t="shared" si="73"/>
        <v>-40</v>
      </c>
      <c r="M1118" s="1">
        <f t="shared" si="75"/>
        <v>9992.25</v>
      </c>
    </row>
    <row r="1119" spans="1:13" x14ac:dyDescent="0.25">
      <c r="A1119" s="6">
        <v>45120</v>
      </c>
      <c r="B1119" t="s">
        <v>451</v>
      </c>
      <c r="C1119" s="5" t="s">
        <v>2</v>
      </c>
      <c r="D1119" s="5" t="s">
        <v>253</v>
      </c>
      <c r="E1119" s="5" t="s">
        <v>3</v>
      </c>
      <c r="F1119" s="5" t="s">
        <v>1</v>
      </c>
      <c r="G1119" s="3">
        <f t="shared" si="74"/>
        <v>2.4390243902439025E-2</v>
      </c>
      <c r="H1119" s="5" t="s">
        <v>304</v>
      </c>
      <c r="I1119" s="1">
        <v>40</v>
      </c>
      <c r="J1119" s="4">
        <v>41</v>
      </c>
      <c r="K1119" s="1">
        <v>0</v>
      </c>
      <c r="L1119" s="1">
        <f t="shared" si="73"/>
        <v>-40</v>
      </c>
      <c r="M1119" s="1">
        <f t="shared" si="75"/>
        <v>9952.25</v>
      </c>
    </row>
    <row r="1120" spans="1:13" x14ac:dyDescent="0.25">
      <c r="A1120" s="6">
        <v>45127</v>
      </c>
      <c r="B1120" t="s">
        <v>58</v>
      </c>
      <c r="C1120" s="5" t="s">
        <v>2</v>
      </c>
      <c r="D1120" s="5" t="s">
        <v>94</v>
      </c>
      <c r="E1120" s="5" t="s">
        <v>18</v>
      </c>
      <c r="F1120" s="5" t="s">
        <v>332</v>
      </c>
      <c r="G1120" s="3">
        <f t="shared" si="74"/>
        <v>5.2631578947368418E-2</v>
      </c>
      <c r="H1120" s="5" t="s">
        <v>188</v>
      </c>
      <c r="I1120" s="1">
        <v>50</v>
      </c>
      <c r="J1120" s="4">
        <v>19</v>
      </c>
      <c r="K1120" s="1">
        <v>0</v>
      </c>
      <c r="L1120" s="1">
        <f t="shared" si="73"/>
        <v>-50</v>
      </c>
      <c r="M1120" s="1">
        <f t="shared" si="75"/>
        <v>9902.25</v>
      </c>
    </row>
    <row r="1121" spans="1:13" x14ac:dyDescent="0.25">
      <c r="A1121" s="6">
        <v>45127</v>
      </c>
      <c r="B1121" t="s">
        <v>331</v>
      </c>
      <c r="C1121" s="5" t="s">
        <v>2</v>
      </c>
      <c r="D1121" s="5" t="s">
        <v>94</v>
      </c>
      <c r="E1121" s="5" t="s">
        <v>20</v>
      </c>
      <c r="F1121" s="5" t="s">
        <v>332</v>
      </c>
      <c r="G1121" s="3">
        <f t="shared" si="74"/>
        <v>3.8461538461538464E-2</v>
      </c>
      <c r="H1121" s="5" t="s">
        <v>63</v>
      </c>
      <c r="I1121" s="1">
        <v>50</v>
      </c>
      <c r="J1121" s="4">
        <v>26</v>
      </c>
      <c r="K1121" s="1">
        <v>0</v>
      </c>
      <c r="L1121" s="1">
        <f t="shared" si="73"/>
        <v>-50</v>
      </c>
      <c r="M1121" s="1">
        <f t="shared" si="75"/>
        <v>9852.25</v>
      </c>
    </row>
    <row r="1122" spans="1:13" x14ac:dyDescent="0.25">
      <c r="A1122" s="6">
        <v>45127</v>
      </c>
      <c r="B1122" t="s">
        <v>49</v>
      </c>
      <c r="C1122" s="5" t="s">
        <v>2</v>
      </c>
      <c r="D1122" s="5" t="s">
        <v>94</v>
      </c>
      <c r="E1122" s="5" t="s">
        <v>3</v>
      </c>
      <c r="F1122" s="5" t="s">
        <v>1</v>
      </c>
      <c r="G1122" s="3">
        <f t="shared" si="74"/>
        <v>1.2345679012345678E-2</v>
      </c>
      <c r="H1122" s="5" t="s">
        <v>188</v>
      </c>
      <c r="I1122" s="1">
        <v>20</v>
      </c>
      <c r="J1122" s="4">
        <v>81</v>
      </c>
      <c r="K1122" s="1">
        <v>0</v>
      </c>
      <c r="L1122" s="1">
        <f t="shared" si="73"/>
        <v>-20</v>
      </c>
      <c r="M1122" s="1">
        <f t="shared" si="75"/>
        <v>9832.25</v>
      </c>
    </row>
    <row r="1123" spans="1:13" x14ac:dyDescent="0.25">
      <c r="A1123" s="6">
        <v>45127</v>
      </c>
      <c r="B1123" t="s">
        <v>199</v>
      </c>
      <c r="C1123" s="5" t="s">
        <v>2</v>
      </c>
      <c r="D1123" s="5" t="s">
        <v>94</v>
      </c>
      <c r="E1123" s="5" t="s">
        <v>219</v>
      </c>
      <c r="F1123" s="5" t="s">
        <v>1</v>
      </c>
      <c r="G1123" s="3">
        <f t="shared" si="74"/>
        <v>1.2345679012345678E-2</v>
      </c>
      <c r="H1123" s="5" t="s">
        <v>40</v>
      </c>
      <c r="I1123" s="1">
        <v>20</v>
      </c>
      <c r="J1123" s="4">
        <v>81</v>
      </c>
      <c r="K1123" s="1">
        <v>0</v>
      </c>
      <c r="L1123" s="1">
        <f t="shared" si="73"/>
        <v>-20</v>
      </c>
      <c r="M1123" s="1">
        <f t="shared" si="75"/>
        <v>9812.25</v>
      </c>
    </row>
    <row r="1124" spans="1:13" x14ac:dyDescent="0.25">
      <c r="A1124" s="6">
        <v>45127</v>
      </c>
      <c r="B1124" t="s">
        <v>416</v>
      </c>
      <c r="C1124" s="5" t="s">
        <v>2</v>
      </c>
      <c r="D1124" s="5" t="s">
        <v>94</v>
      </c>
      <c r="E1124" s="5" t="s">
        <v>219</v>
      </c>
      <c r="F1124" s="5" t="s">
        <v>1</v>
      </c>
      <c r="G1124" s="3">
        <f t="shared" si="74"/>
        <v>1.2345679012345678E-2</v>
      </c>
      <c r="H1124" s="5" t="s">
        <v>188</v>
      </c>
      <c r="I1124" s="1">
        <v>20</v>
      </c>
      <c r="J1124" s="4">
        <v>81</v>
      </c>
      <c r="K1124" s="1">
        <v>0</v>
      </c>
      <c r="L1124" s="1">
        <f t="shared" si="73"/>
        <v>-20</v>
      </c>
      <c r="M1124" s="1">
        <f t="shared" si="75"/>
        <v>9792.25</v>
      </c>
    </row>
    <row r="1125" spans="1:13" x14ac:dyDescent="0.25">
      <c r="A1125" s="6">
        <v>45127</v>
      </c>
      <c r="B1125" t="s">
        <v>378</v>
      </c>
      <c r="C1125" s="5" t="s">
        <v>2</v>
      </c>
      <c r="D1125" s="5" t="s">
        <v>94</v>
      </c>
      <c r="E1125" s="5" t="s">
        <v>18</v>
      </c>
      <c r="F1125" s="5" t="s">
        <v>1</v>
      </c>
      <c r="G1125" s="3">
        <f t="shared" si="74"/>
        <v>7.9365079365079361E-3</v>
      </c>
      <c r="H1125" s="5" t="s">
        <v>70</v>
      </c>
      <c r="I1125" s="1">
        <v>20</v>
      </c>
      <c r="J1125" s="4">
        <v>126</v>
      </c>
      <c r="K1125" s="1">
        <v>0</v>
      </c>
      <c r="L1125" s="1">
        <f t="shared" si="73"/>
        <v>-20</v>
      </c>
      <c r="M1125" s="1">
        <f t="shared" si="75"/>
        <v>9772.25</v>
      </c>
    </row>
    <row r="1126" spans="1:13" x14ac:dyDescent="0.25">
      <c r="A1126" s="6">
        <v>45127</v>
      </c>
      <c r="B1126" t="s">
        <v>443</v>
      </c>
      <c r="C1126" s="5" t="s">
        <v>2</v>
      </c>
      <c r="D1126" s="5" t="s">
        <v>111</v>
      </c>
      <c r="E1126" s="5" t="s">
        <v>280</v>
      </c>
      <c r="F1126" s="5" t="s">
        <v>1</v>
      </c>
      <c r="G1126" s="3">
        <f t="shared" si="74"/>
        <v>2.7777777777777776E-2</v>
      </c>
      <c r="H1126" s="5" t="s">
        <v>314</v>
      </c>
      <c r="I1126" s="1">
        <v>50</v>
      </c>
      <c r="J1126" s="4">
        <v>36</v>
      </c>
      <c r="K1126" s="1">
        <v>0</v>
      </c>
      <c r="L1126" s="1">
        <f t="shared" si="73"/>
        <v>-50</v>
      </c>
      <c r="M1126" s="1">
        <f t="shared" si="75"/>
        <v>9722.25</v>
      </c>
    </row>
    <row r="1127" spans="1:13" x14ac:dyDescent="0.25">
      <c r="A1127" s="6">
        <v>45127</v>
      </c>
      <c r="B1127" t="s">
        <v>477</v>
      </c>
      <c r="C1127" s="5" t="s">
        <v>2</v>
      </c>
      <c r="D1127" s="5" t="s">
        <v>111</v>
      </c>
      <c r="E1127" s="5" t="s">
        <v>20</v>
      </c>
      <c r="F1127" s="5" t="s">
        <v>1</v>
      </c>
      <c r="G1127" s="3">
        <f t="shared" si="74"/>
        <v>2.4390243902439025E-2</v>
      </c>
      <c r="H1127" s="5" t="s">
        <v>25</v>
      </c>
      <c r="I1127" s="1">
        <v>40</v>
      </c>
      <c r="J1127" s="4">
        <v>41</v>
      </c>
      <c r="K1127" s="1">
        <v>1040</v>
      </c>
      <c r="L1127" s="1">
        <f t="shared" si="73"/>
        <v>1000</v>
      </c>
      <c r="M1127" s="1">
        <f t="shared" si="75"/>
        <v>10722.25</v>
      </c>
    </row>
    <row r="1128" spans="1:13" x14ac:dyDescent="0.25">
      <c r="A1128" s="6">
        <v>45127</v>
      </c>
      <c r="B1128" t="s">
        <v>459</v>
      </c>
      <c r="C1128" s="5" t="s">
        <v>2</v>
      </c>
      <c r="D1128" s="5" t="s">
        <v>111</v>
      </c>
      <c r="E1128" s="5" t="s">
        <v>292</v>
      </c>
      <c r="F1128" s="5" t="s">
        <v>1</v>
      </c>
      <c r="G1128" s="3">
        <f t="shared" si="74"/>
        <v>1.9607843137254902E-2</v>
      </c>
      <c r="H1128" s="5" t="s">
        <v>40</v>
      </c>
      <c r="I1128" s="1">
        <v>40</v>
      </c>
      <c r="J1128" s="4">
        <v>51</v>
      </c>
      <c r="K1128" s="1">
        <v>0</v>
      </c>
      <c r="L1128" s="1">
        <f t="shared" si="73"/>
        <v>-40</v>
      </c>
      <c r="M1128" s="1">
        <f t="shared" si="75"/>
        <v>10682.25</v>
      </c>
    </row>
    <row r="1129" spans="1:13" x14ac:dyDescent="0.25">
      <c r="A1129" s="6">
        <v>45127</v>
      </c>
      <c r="B1129" t="s">
        <v>375</v>
      </c>
      <c r="C1129" s="5" t="s">
        <v>2</v>
      </c>
      <c r="D1129" s="5" t="s">
        <v>111</v>
      </c>
      <c r="E1129" s="5" t="s">
        <v>3</v>
      </c>
      <c r="F1129" s="5" t="s">
        <v>1</v>
      </c>
      <c r="G1129" s="3">
        <f t="shared" si="74"/>
        <v>9.9009900990099011E-3</v>
      </c>
      <c r="H1129" s="5" t="s">
        <v>374</v>
      </c>
      <c r="I1129" s="1">
        <v>20</v>
      </c>
      <c r="J1129" s="4">
        <v>101</v>
      </c>
      <c r="K1129" s="1">
        <v>0</v>
      </c>
      <c r="L1129" s="1">
        <f t="shared" si="73"/>
        <v>-20</v>
      </c>
      <c r="M1129" s="1">
        <f t="shared" si="75"/>
        <v>10662.25</v>
      </c>
    </row>
    <row r="1130" spans="1:13" x14ac:dyDescent="0.25">
      <c r="A1130" s="6">
        <v>45127</v>
      </c>
      <c r="B1130" t="s">
        <v>488</v>
      </c>
      <c r="C1130" s="5" t="s">
        <v>2</v>
      </c>
      <c r="D1130" s="5" t="s">
        <v>111</v>
      </c>
      <c r="E1130" s="5" t="s">
        <v>20</v>
      </c>
      <c r="F1130" s="5" t="s">
        <v>1</v>
      </c>
      <c r="G1130" s="3">
        <f t="shared" si="74"/>
        <v>3.9840637450199202E-3</v>
      </c>
      <c r="H1130" s="5" t="s">
        <v>374</v>
      </c>
      <c r="I1130" s="1">
        <v>20</v>
      </c>
      <c r="J1130" s="4">
        <v>251</v>
      </c>
      <c r="K1130" s="1">
        <v>0</v>
      </c>
      <c r="L1130" s="1">
        <f t="shared" si="73"/>
        <v>-20</v>
      </c>
      <c r="M1130" s="1">
        <f t="shared" si="75"/>
        <v>10642.25</v>
      </c>
    </row>
    <row r="1131" spans="1:13" x14ac:dyDescent="0.25">
      <c r="A1131" s="6">
        <v>45134</v>
      </c>
      <c r="B1131" t="s">
        <v>418</v>
      </c>
      <c r="C1131" s="5" t="s">
        <v>2</v>
      </c>
      <c r="D1131" s="5" t="s">
        <v>247</v>
      </c>
      <c r="E1131" s="5" t="s">
        <v>23</v>
      </c>
      <c r="F1131" s="5" t="s">
        <v>332</v>
      </c>
      <c r="G1131" s="3">
        <f t="shared" si="74"/>
        <v>5.8823529411764705E-2</v>
      </c>
      <c r="H1131" s="5" t="s">
        <v>40</v>
      </c>
      <c r="I1131" s="1">
        <v>50</v>
      </c>
      <c r="J1131" s="4">
        <v>17</v>
      </c>
      <c r="K1131" s="1">
        <v>0</v>
      </c>
      <c r="L1131" s="1">
        <f t="shared" si="73"/>
        <v>-50</v>
      </c>
      <c r="M1131" s="1">
        <f t="shared" si="75"/>
        <v>10592.25</v>
      </c>
    </row>
    <row r="1132" spans="1:13" x14ac:dyDescent="0.25">
      <c r="A1132" s="6">
        <v>45134</v>
      </c>
      <c r="B1132" t="s">
        <v>233</v>
      </c>
      <c r="C1132" s="5" t="s">
        <v>2</v>
      </c>
      <c r="D1132" s="5" t="s">
        <v>247</v>
      </c>
      <c r="E1132" s="5" t="s">
        <v>18</v>
      </c>
      <c r="F1132" s="5" t="s">
        <v>1</v>
      </c>
      <c r="G1132" s="3">
        <f t="shared" si="74"/>
        <v>1.9607843137254902E-2</v>
      </c>
      <c r="H1132" s="5" t="s">
        <v>86</v>
      </c>
      <c r="I1132" s="1">
        <v>40</v>
      </c>
      <c r="J1132" s="4">
        <v>51</v>
      </c>
      <c r="K1132" s="1">
        <v>270</v>
      </c>
      <c r="L1132" s="1">
        <f t="shared" si="73"/>
        <v>230</v>
      </c>
      <c r="M1132" s="1">
        <f t="shared" si="75"/>
        <v>10822.25</v>
      </c>
    </row>
    <row r="1133" spans="1:13" x14ac:dyDescent="0.25">
      <c r="A1133" s="6">
        <v>45134</v>
      </c>
      <c r="B1133" t="s">
        <v>369</v>
      </c>
      <c r="C1133" s="5" t="s">
        <v>2</v>
      </c>
      <c r="D1133" s="5" t="s">
        <v>247</v>
      </c>
      <c r="E1133" s="5" t="s">
        <v>18</v>
      </c>
      <c r="F1133" s="5" t="s">
        <v>1</v>
      </c>
      <c r="G1133" s="3">
        <f t="shared" si="74"/>
        <v>1.9607843137254902E-2</v>
      </c>
      <c r="H1133" s="5" t="s">
        <v>40</v>
      </c>
      <c r="I1133" s="1">
        <v>40</v>
      </c>
      <c r="J1133" s="4">
        <v>51</v>
      </c>
      <c r="K1133" s="1">
        <v>0</v>
      </c>
      <c r="L1133" s="1">
        <f t="shared" si="73"/>
        <v>-40</v>
      </c>
      <c r="M1133" s="1">
        <f t="shared" si="75"/>
        <v>10782.25</v>
      </c>
    </row>
    <row r="1134" spans="1:13" x14ac:dyDescent="0.25">
      <c r="A1134" s="6">
        <v>45134</v>
      </c>
      <c r="B1134" t="s">
        <v>383</v>
      </c>
      <c r="C1134" s="5" t="s">
        <v>2</v>
      </c>
      <c r="D1134" s="5" t="s">
        <v>247</v>
      </c>
      <c r="E1134" s="5" t="s">
        <v>22</v>
      </c>
      <c r="F1134" s="5" t="s">
        <v>1</v>
      </c>
      <c r="G1134" s="3">
        <f t="shared" si="74"/>
        <v>1.098901098901099E-2</v>
      </c>
      <c r="H1134" s="5" t="s">
        <v>208</v>
      </c>
      <c r="I1134" s="1">
        <v>30</v>
      </c>
      <c r="J1134" s="4">
        <v>91</v>
      </c>
      <c r="K1134" s="1">
        <v>0</v>
      </c>
      <c r="L1134" s="1">
        <f t="shared" si="73"/>
        <v>-30</v>
      </c>
      <c r="M1134" s="1">
        <f t="shared" si="75"/>
        <v>10752.25</v>
      </c>
    </row>
    <row r="1135" spans="1:13" x14ac:dyDescent="0.25">
      <c r="A1135" s="6">
        <v>45134</v>
      </c>
      <c r="B1135" t="s">
        <v>363</v>
      </c>
      <c r="C1135" s="5" t="s">
        <v>2</v>
      </c>
      <c r="D1135" s="5" t="s">
        <v>247</v>
      </c>
      <c r="E1135" s="5" t="s">
        <v>20</v>
      </c>
      <c r="F1135" s="5" t="s">
        <v>1</v>
      </c>
      <c r="G1135" s="3">
        <f t="shared" si="74"/>
        <v>9.9009900990099011E-3</v>
      </c>
      <c r="H1135" s="5" t="s">
        <v>187</v>
      </c>
      <c r="I1135" s="1">
        <v>20</v>
      </c>
      <c r="J1135" s="4">
        <v>101</v>
      </c>
      <c r="K1135" s="1">
        <v>0</v>
      </c>
      <c r="L1135" s="1">
        <f t="shared" si="73"/>
        <v>-20</v>
      </c>
      <c r="M1135" s="1">
        <f t="shared" si="75"/>
        <v>10732.25</v>
      </c>
    </row>
    <row r="1136" spans="1:13" x14ac:dyDescent="0.25">
      <c r="A1136" s="6">
        <v>45134</v>
      </c>
      <c r="B1136" t="s">
        <v>484</v>
      </c>
      <c r="C1136" s="5" t="s">
        <v>2</v>
      </c>
      <c r="D1136" s="5" t="s">
        <v>247</v>
      </c>
      <c r="E1136" s="5" t="s">
        <v>20</v>
      </c>
      <c r="F1136" s="5" t="s">
        <v>1</v>
      </c>
      <c r="G1136" s="3">
        <f t="shared" si="74"/>
        <v>9.9009900990099011E-3</v>
      </c>
      <c r="H1136" s="5" t="s">
        <v>40</v>
      </c>
      <c r="I1136" s="1">
        <v>20</v>
      </c>
      <c r="J1136" s="4">
        <v>101</v>
      </c>
      <c r="K1136" s="1">
        <v>0</v>
      </c>
      <c r="L1136" s="1">
        <f t="shared" si="73"/>
        <v>-20</v>
      </c>
      <c r="M1136" s="1">
        <f t="shared" si="75"/>
        <v>10712.25</v>
      </c>
    </row>
    <row r="1137" spans="1:13" x14ac:dyDescent="0.25">
      <c r="A1137" s="6">
        <v>45141</v>
      </c>
      <c r="B1137" t="s">
        <v>233</v>
      </c>
      <c r="C1137" s="5" t="s">
        <v>2</v>
      </c>
      <c r="D1137" s="5" t="s">
        <v>118</v>
      </c>
      <c r="E1137" s="5" t="s">
        <v>280</v>
      </c>
      <c r="F1137" s="5" t="s">
        <v>1</v>
      </c>
      <c r="G1137" s="3">
        <f t="shared" si="74"/>
        <v>2.7777777777777776E-2</v>
      </c>
      <c r="H1137" s="5" t="s">
        <v>138</v>
      </c>
      <c r="I1137" s="1">
        <v>50</v>
      </c>
      <c r="J1137" s="4">
        <v>36</v>
      </c>
      <c r="K1137" s="1">
        <v>40</v>
      </c>
      <c r="L1137" s="1">
        <f t="shared" si="73"/>
        <v>-10</v>
      </c>
      <c r="M1137" s="1">
        <f t="shared" si="75"/>
        <v>10702.25</v>
      </c>
    </row>
    <row r="1138" spans="1:13" x14ac:dyDescent="0.25">
      <c r="A1138" s="6">
        <v>45141</v>
      </c>
      <c r="B1138" t="s">
        <v>464</v>
      </c>
      <c r="C1138" s="5" t="s">
        <v>2</v>
      </c>
      <c r="D1138" s="5" t="s">
        <v>118</v>
      </c>
      <c r="E1138" s="5" t="s">
        <v>219</v>
      </c>
      <c r="F1138" s="5" t="s">
        <v>1</v>
      </c>
      <c r="G1138" s="3">
        <f t="shared" si="74"/>
        <v>1.7857142857142856E-2</v>
      </c>
      <c r="H1138" s="5" t="s">
        <v>40</v>
      </c>
      <c r="I1138" s="1">
        <v>30</v>
      </c>
      <c r="J1138" s="4">
        <v>56</v>
      </c>
      <c r="K1138" s="1">
        <v>0</v>
      </c>
      <c r="L1138" s="1">
        <f t="shared" si="73"/>
        <v>-30</v>
      </c>
      <c r="M1138" s="1">
        <f t="shared" si="75"/>
        <v>10672.25</v>
      </c>
    </row>
    <row r="1139" spans="1:13" x14ac:dyDescent="0.25">
      <c r="A1139" s="6">
        <v>45141</v>
      </c>
      <c r="B1139" t="s">
        <v>129</v>
      </c>
      <c r="C1139" s="5" t="s">
        <v>2</v>
      </c>
      <c r="D1139" s="5" t="s">
        <v>118</v>
      </c>
      <c r="E1139" s="5" t="s">
        <v>18</v>
      </c>
      <c r="F1139" s="5" t="s">
        <v>1</v>
      </c>
      <c r="G1139" s="3">
        <f t="shared" si="74"/>
        <v>1.6393442622950821E-2</v>
      </c>
      <c r="H1139" s="5" t="s">
        <v>125</v>
      </c>
      <c r="I1139" s="1">
        <v>30</v>
      </c>
      <c r="J1139" s="4">
        <v>61</v>
      </c>
      <c r="K1139" s="1">
        <v>240</v>
      </c>
      <c r="L1139" s="1">
        <f t="shared" si="73"/>
        <v>210</v>
      </c>
      <c r="M1139" s="1">
        <f t="shared" si="75"/>
        <v>10882.25</v>
      </c>
    </row>
    <row r="1140" spans="1:13" x14ac:dyDescent="0.25">
      <c r="A1140" s="6">
        <v>45141</v>
      </c>
      <c r="B1140" t="s">
        <v>363</v>
      </c>
      <c r="C1140" s="5" t="s">
        <v>2</v>
      </c>
      <c r="D1140" s="5" t="s">
        <v>118</v>
      </c>
      <c r="E1140" s="5" t="s">
        <v>18</v>
      </c>
      <c r="F1140" s="5" t="s">
        <v>1</v>
      </c>
      <c r="G1140" s="3">
        <f t="shared" si="74"/>
        <v>1.2345679012345678E-2</v>
      </c>
      <c r="H1140" s="5" t="s">
        <v>40</v>
      </c>
      <c r="I1140" s="1">
        <v>20</v>
      </c>
      <c r="J1140" s="4">
        <v>81</v>
      </c>
      <c r="K1140" s="1">
        <v>0</v>
      </c>
      <c r="L1140" s="1">
        <f t="shared" ref="L1140:L1203" si="76">K1140-I1140</f>
        <v>-20</v>
      </c>
      <c r="M1140" s="1">
        <f t="shared" si="75"/>
        <v>10862.25</v>
      </c>
    </row>
    <row r="1141" spans="1:13" x14ac:dyDescent="0.25">
      <c r="A1141" s="6">
        <v>45141</v>
      </c>
      <c r="B1141" t="s">
        <v>461</v>
      </c>
      <c r="C1141" s="5" t="s">
        <v>2</v>
      </c>
      <c r="D1141" s="5" t="s">
        <v>118</v>
      </c>
      <c r="E1141" s="5" t="s">
        <v>18</v>
      </c>
      <c r="F1141" s="5" t="s">
        <v>1</v>
      </c>
      <c r="G1141" s="3">
        <f t="shared" si="74"/>
        <v>1.2345679012345678E-2</v>
      </c>
      <c r="H1141" s="5" t="s">
        <v>40</v>
      </c>
      <c r="I1141" s="1">
        <v>20</v>
      </c>
      <c r="J1141" s="4">
        <v>81</v>
      </c>
      <c r="K1141" s="1">
        <v>0</v>
      </c>
      <c r="L1141" s="1">
        <f t="shared" si="76"/>
        <v>-20</v>
      </c>
      <c r="M1141" s="1">
        <f t="shared" si="75"/>
        <v>10842.25</v>
      </c>
    </row>
    <row r="1142" spans="1:13" x14ac:dyDescent="0.25">
      <c r="A1142" s="6">
        <v>45141</v>
      </c>
      <c r="B1142" t="s">
        <v>472</v>
      </c>
      <c r="C1142" s="5" t="s">
        <v>2</v>
      </c>
      <c r="D1142" s="5" t="s">
        <v>118</v>
      </c>
      <c r="E1142" s="5" t="s">
        <v>219</v>
      </c>
      <c r="F1142" s="5" t="s">
        <v>1</v>
      </c>
      <c r="G1142" s="3">
        <f t="shared" si="74"/>
        <v>7.9365079365079361E-3</v>
      </c>
      <c r="H1142" s="5" t="s">
        <v>285</v>
      </c>
      <c r="I1142" s="1">
        <v>20</v>
      </c>
      <c r="J1142" s="4">
        <v>126</v>
      </c>
      <c r="K1142" s="1">
        <v>0</v>
      </c>
      <c r="L1142" s="1">
        <f t="shared" si="76"/>
        <v>-20</v>
      </c>
      <c r="M1142" s="1">
        <f t="shared" si="75"/>
        <v>10822.25</v>
      </c>
    </row>
    <row r="1143" spans="1:13" x14ac:dyDescent="0.25">
      <c r="A1143" s="6">
        <v>45141</v>
      </c>
      <c r="B1143" t="s">
        <v>273</v>
      </c>
      <c r="C1143" s="5" t="s">
        <v>2</v>
      </c>
      <c r="D1143" s="5" t="s">
        <v>118</v>
      </c>
      <c r="E1143" s="5" t="s">
        <v>20</v>
      </c>
      <c r="F1143" s="5" t="s">
        <v>1</v>
      </c>
      <c r="G1143" s="3">
        <f t="shared" si="74"/>
        <v>5.681818181818182E-3</v>
      </c>
      <c r="H1143" s="5" t="s">
        <v>40</v>
      </c>
      <c r="I1143" s="1">
        <v>20</v>
      </c>
      <c r="J1143" s="4">
        <v>176</v>
      </c>
      <c r="K1143" s="1">
        <v>0</v>
      </c>
      <c r="L1143" s="1">
        <f t="shared" si="76"/>
        <v>-20</v>
      </c>
      <c r="M1143" s="1">
        <f t="shared" si="75"/>
        <v>10802.25</v>
      </c>
    </row>
    <row r="1144" spans="1:13" x14ac:dyDescent="0.25">
      <c r="A1144" s="6">
        <v>45148</v>
      </c>
      <c r="B1144" t="s">
        <v>465</v>
      </c>
      <c r="C1144" s="5" t="s">
        <v>2</v>
      </c>
      <c r="D1144" s="5" t="s">
        <v>254</v>
      </c>
      <c r="E1144" s="5" t="s">
        <v>3</v>
      </c>
      <c r="F1144" s="5" t="s">
        <v>1</v>
      </c>
      <c r="G1144" s="3">
        <f t="shared" si="74"/>
        <v>2.1739130434782608E-2</v>
      </c>
      <c r="H1144" s="5" t="s">
        <v>214</v>
      </c>
      <c r="I1144" s="1">
        <v>50</v>
      </c>
      <c r="J1144" s="4">
        <v>46</v>
      </c>
      <c r="K1144" s="1">
        <v>0</v>
      </c>
      <c r="L1144" s="1">
        <f t="shared" si="76"/>
        <v>-50</v>
      </c>
      <c r="M1144" s="1">
        <f t="shared" si="75"/>
        <v>10752.25</v>
      </c>
    </row>
    <row r="1145" spans="1:13" x14ac:dyDescent="0.25">
      <c r="A1145" s="6">
        <v>45148</v>
      </c>
      <c r="B1145" t="s">
        <v>255</v>
      </c>
      <c r="C1145" s="5" t="s">
        <v>2</v>
      </c>
      <c r="D1145" s="5" t="s">
        <v>254</v>
      </c>
      <c r="E1145" s="5" t="s">
        <v>219</v>
      </c>
      <c r="F1145" s="5" t="s">
        <v>1</v>
      </c>
      <c r="G1145" s="3">
        <f t="shared" si="74"/>
        <v>1.7857142857142856E-2</v>
      </c>
      <c r="H1145" s="5" t="s">
        <v>196</v>
      </c>
      <c r="I1145" s="1">
        <v>30</v>
      </c>
      <c r="J1145" s="4">
        <v>56</v>
      </c>
      <c r="K1145" s="1">
        <v>0</v>
      </c>
      <c r="L1145" s="1">
        <f t="shared" si="76"/>
        <v>-30</v>
      </c>
      <c r="M1145" s="1">
        <f t="shared" si="75"/>
        <v>10722.25</v>
      </c>
    </row>
    <row r="1146" spans="1:13" x14ac:dyDescent="0.25">
      <c r="A1146" s="6">
        <v>45148</v>
      </c>
      <c r="B1146" t="s">
        <v>42</v>
      </c>
      <c r="C1146" s="5" t="s">
        <v>2</v>
      </c>
      <c r="D1146" s="5" t="s">
        <v>254</v>
      </c>
      <c r="E1146" s="5" t="s">
        <v>19</v>
      </c>
      <c r="F1146" s="5" t="s">
        <v>1</v>
      </c>
      <c r="G1146" s="3">
        <f t="shared" si="74"/>
        <v>1.2345679012345678E-2</v>
      </c>
      <c r="H1146" s="5" t="s">
        <v>63</v>
      </c>
      <c r="I1146" s="1">
        <v>20</v>
      </c>
      <c r="J1146" s="4">
        <v>81</v>
      </c>
      <c r="K1146" s="1">
        <v>0</v>
      </c>
      <c r="L1146" s="1">
        <f t="shared" si="76"/>
        <v>-20</v>
      </c>
      <c r="M1146" s="1">
        <f t="shared" si="75"/>
        <v>10702.25</v>
      </c>
    </row>
    <row r="1147" spans="1:13" x14ac:dyDescent="0.25">
      <c r="A1147" s="6">
        <v>45148</v>
      </c>
      <c r="B1147" t="s">
        <v>296</v>
      </c>
      <c r="C1147" s="5" t="s">
        <v>2</v>
      </c>
      <c r="D1147" s="5" t="s">
        <v>254</v>
      </c>
      <c r="E1147" s="5" t="s">
        <v>19</v>
      </c>
      <c r="F1147" s="5" t="s">
        <v>1</v>
      </c>
      <c r="G1147" s="3">
        <f t="shared" si="74"/>
        <v>7.9365079365079361E-3</v>
      </c>
      <c r="H1147" s="5" t="s">
        <v>195</v>
      </c>
      <c r="I1147" s="1">
        <v>20</v>
      </c>
      <c r="J1147" s="4">
        <v>126</v>
      </c>
      <c r="K1147" s="1">
        <v>0</v>
      </c>
      <c r="L1147" s="1">
        <f t="shared" si="76"/>
        <v>-20</v>
      </c>
      <c r="M1147" s="1">
        <f t="shared" si="75"/>
        <v>10682.25</v>
      </c>
    </row>
    <row r="1148" spans="1:13" x14ac:dyDescent="0.25">
      <c r="A1148" s="6">
        <v>45155</v>
      </c>
      <c r="B1148" t="s">
        <v>371</v>
      </c>
      <c r="C1148" s="5" t="s">
        <v>2</v>
      </c>
      <c r="D1148" s="5" t="s">
        <v>133</v>
      </c>
      <c r="E1148" s="5" t="s">
        <v>17</v>
      </c>
      <c r="F1148" s="5" t="s">
        <v>332</v>
      </c>
      <c r="G1148" s="3">
        <f t="shared" si="74"/>
        <v>0.1111111111111111</v>
      </c>
      <c r="H1148" s="5" t="s">
        <v>86</v>
      </c>
      <c r="I1148" s="1">
        <v>50</v>
      </c>
      <c r="J1148" s="4">
        <v>9</v>
      </c>
      <c r="K1148" s="1">
        <v>0</v>
      </c>
      <c r="L1148" s="1">
        <f t="shared" si="76"/>
        <v>-50</v>
      </c>
      <c r="M1148" s="1">
        <f t="shared" si="75"/>
        <v>10632.25</v>
      </c>
    </row>
    <row r="1149" spans="1:13" x14ac:dyDescent="0.25">
      <c r="A1149" s="6">
        <v>45155</v>
      </c>
      <c r="B1149" t="s">
        <v>90</v>
      </c>
      <c r="C1149" s="5" t="s">
        <v>2</v>
      </c>
      <c r="D1149" s="5" t="s">
        <v>133</v>
      </c>
      <c r="E1149" s="5" t="s">
        <v>18</v>
      </c>
      <c r="F1149" s="5" t="s">
        <v>1</v>
      </c>
      <c r="G1149" s="3">
        <f t="shared" si="74"/>
        <v>2.7777777777777776E-2</v>
      </c>
      <c r="H1149" s="5" t="s">
        <v>104</v>
      </c>
      <c r="I1149" s="1">
        <v>40</v>
      </c>
      <c r="J1149" s="4">
        <v>36</v>
      </c>
      <c r="K1149" s="1">
        <v>0</v>
      </c>
      <c r="L1149" s="1">
        <f t="shared" si="76"/>
        <v>-40</v>
      </c>
      <c r="M1149" s="1">
        <f t="shared" si="75"/>
        <v>10592.25</v>
      </c>
    </row>
    <row r="1150" spans="1:13" x14ac:dyDescent="0.25">
      <c r="A1150" s="6">
        <v>45155</v>
      </c>
      <c r="B1150" t="s">
        <v>465</v>
      </c>
      <c r="C1150" s="5" t="s">
        <v>2</v>
      </c>
      <c r="D1150" s="5" t="s">
        <v>133</v>
      </c>
      <c r="E1150" s="5" t="s">
        <v>3</v>
      </c>
      <c r="F1150" s="5" t="s">
        <v>1</v>
      </c>
      <c r="G1150" s="3">
        <f t="shared" si="74"/>
        <v>2.4390243902439025E-2</v>
      </c>
      <c r="H1150" s="5" t="s">
        <v>92</v>
      </c>
      <c r="I1150" s="1">
        <v>40</v>
      </c>
      <c r="J1150" s="4">
        <v>41</v>
      </c>
      <c r="K1150" s="1">
        <v>0</v>
      </c>
      <c r="L1150" s="1">
        <f t="shared" si="76"/>
        <v>-40</v>
      </c>
      <c r="M1150" s="1">
        <f t="shared" si="75"/>
        <v>10552.25</v>
      </c>
    </row>
    <row r="1151" spans="1:13" x14ac:dyDescent="0.25">
      <c r="A1151" s="6">
        <v>45155</v>
      </c>
      <c r="B1151" t="s">
        <v>402</v>
      </c>
      <c r="C1151" s="5" t="s">
        <v>2</v>
      </c>
      <c r="D1151" s="5" t="s">
        <v>133</v>
      </c>
      <c r="E1151" s="5" t="s">
        <v>20</v>
      </c>
      <c r="F1151" s="5" t="s">
        <v>1</v>
      </c>
      <c r="G1151" s="3">
        <f t="shared" si="74"/>
        <v>1.6393442622950821E-2</v>
      </c>
      <c r="H1151" s="5" t="s">
        <v>194</v>
      </c>
      <c r="I1151" s="1">
        <v>30</v>
      </c>
      <c r="J1151" s="4">
        <v>61</v>
      </c>
      <c r="K1151" s="1">
        <v>0</v>
      </c>
      <c r="L1151" s="1">
        <f t="shared" si="76"/>
        <v>-30</v>
      </c>
      <c r="M1151" s="1">
        <f t="shared" si="75"/>
        <v>10522.25</v>
      </c>
    </row>
    <row r="1152" spans="1:13" x14ac:dyDescent="0.25">
      <c r="A1152" s="6">
        <v>45162</v>
      </c>
      <c r="B1152" t="s">
        <v>148</v>
      </c>
      <c r="C1152" s="5" t="s">
        <v>2</v>
      </c>
      <c r="D1152" s="5" t="s">
        <v>398</v>
      </c>
      <c r="E1152" s="5" t="s">
        <v>3</v>
      </c>
      <c r="F1152" s="5" t="s">
        <v>1</v>
      </c>
      <c r="G1152" s="3">
        <f t="shared" si="74"/>
        <v>3.2258064516129031E-2</v>
      </c>
      <c r="H1152" s="5" t="s">
        <v>86</v>
      </c>
      <c r="I1152" s="1">
        <v>50</v>
      </c>
      <c r="J1152" s="4">
        <v>31</v>
      </c>
      <c r="K1152" s="1">
        <v>212.5</v>
      </c>
      <c r="L1152" s="1">
        <f t="shared" si="76"/>
        <v>162.5</v>
      </c>
      <c r="M1152" s="1">
        <f t="shared" si="75"/>
        <v>10684.75</v>
      </c>
    </row>
    <row r="1153" spans="1:13" x14ac:dyDescent="0.25">
      <c r="A1153" s="6">
        <v>45183</v>
      </c>
      <c r="B1153" t="s">
        <v>360</v>
      </c>
      <c r="C1153" s="5" t="s">
        <v>2</v>
      </c>
      <c r="D1153" s="5" t="s">
        <v>399</v>
      </c>
      <c r="E1153" s="5" t="s">
        <v>22</v>
      </c>
      <c r="F1153" s="5" t="s">
        <v>332</v>
      </c>
      <c r="G1153" s="3">
        <f t="shared" ref="G1153:G1216" si="77">1/J1153</f>
        <v>6.6666666666666666E-2</v>
      </c>
      <c r="H1153" s="5" t="s">
        <v>32</v>
      </c>
      <c r="I1153" s="1">
        <v>50</v>
      </c>
      <c r="J1153" s="4">
        <v>15</v>
      </c>
      <c r="K1153" s="1">
        <v>0</v>
      </c>
      <c r="L1153" s="1">
        <f t="shared" si="76"/>
        <v>-50</v>
      </c>
      <c r="M1153" s="1">
        <f t="shared" si="75"/>
        <v>10634.75</v>
      </c>
    </row>
    <row r="1154" spans="1:13" x14ac:dyDescent="0.25">
      <c r="A1154" s="6">
        <v>45183</v>
      </c>
      <c r="B1154" t="s">
        <v>477</v>
      </c>
      <c r="C1154" s="5" t="s">
        <v>2</v>
      </c>
      <c r="D1154" s="5" t="s">
        <v>399</v>
      </c>
      <c r="E1154" s="5" t="s">
        <v>20</v>
      </c>
      <c r="F1154" s="5" t="s">
        <v>1</v>
      </c>
      <c r="G1154" s="3">
        <f t="shared" si="77"/>
        <v>1.9607843137254902E-2</v>
      </c>
      <c r="H1154" s="5" t="s">
        <v>40</v>
      </c>
      <c r="I1154" s="1">
        <v>50</v>
      </c>
      <c r="J1154" s="4">
        <v>51</v>
      </c>
      <c r="K1154" s="1">
        <v>0</v>
      </c>
      <c r="L1154" s="1">
        <f t="shared" si="76"/>
        <v>-50</v>
      </c>
      <c r="M1154" s="1">
        <f t="shared" si="75"/>
        <v>10584.75</v>
      </c>
    </row>
    <row r="1155" spans="1:13" x14ac:dyDescent="0.25">
      <c r="A1155" s="6">
        <v>45183</v>
      </c>
      <c r="B1155" t="s">
        <v>363</v>
      </c>
      <c r="C1155" s="5" t="s">
        <v>2</v>
      </c>
      <c r="D1155" s="5" t="s">
        <v>399</v>
      </c>
      <c r="E1155" s="5" t="s">
        <v>20</v>
      </c>
      <c r="F1155" s="5" t="s">
        <v>1</v>
      </c>
      <c r="G1155" s="3">
        <f t="shared" si="77"/>
        <v>1.4925373134328358E-2</v>
      </c>
      <c r="H1155" s="5" t="s">
        <v>40</v>
      </c>
      <c r="I1155" s="1">
        <v>30</v>
      </c>
      <c r="J1155" s="4">
        <v>67</v>
      </c>
      <c r="K1155" s="1">
        <v>0</v>
      </c>
      <c r="L1155" s="1">
        <f t="shared" si="76"/>
        <v>-30</v>
      </c>
      <c r="M1155" s="1">
        <f t="shared" si="75"/>
        <v>10554.75</v>
      </c>
    </row>
    <row r="1156" spans="1:13" x14ac:dyDescent="0.25">
      <c r="A1156" s="6">
        <v>45183</v>
      </c>
      <c r="B1156" t="s">
        <v>109</v>
      </c>
      <c r="C1156" s="5" t="s">
        <v>2</v>
      </c>
      <c r="D1156" s="5" t="s">
        <v>399</v>
      </c>
      <c r="E1156" s="5" t="s">
        <v>19</v>
      </c>
      <c r="F1156" s="5" t="s">
        <v>1</v>
      </c>
      <c r="G1156" s="3">
        <f t="shared" si="77"/>
        <v>1.2345679012345678E-2</v>
      </c>
      <c r="H1156" s="5" t="s">
        <v>77</v>
      </c>
      <c r="I1156" s="1">
        <v>20</v>
      </c>
      <c r="J1156" s="4">
        <v>81</v>
      </c>
      <c r="K1156" s="1">
        <v>0</v>
      </c>
      <c r="L1156" s="1">
        <f t="shared" si="76"/>
        <v>-20</v>
      </c>
      <c r="M1156" s="1">
        <f t="shared" ref="M1156:M1219" si="78">M1155+L1156</f>
        <v>10534.75</v>
      </c>
    </row>
    <row r="1157" spans="1:13" x14ac:dyDescent="0.25">
      <c r="A1157" s="6">
        <v>45183</v>
      </c>
      <c r="B1157" t="s">
        <v>297</v>
      </c>
      <c r="C1157" s="5" t="s">
        <v>2</v>
      </c>
      <c r="D1157" s="5" t="s">
        <v>399</v>
      </c>
      <c r="E1157" s="5" t="s">
        <v>18</v>
      </c>
      <c r="F1157" s="5" t="s">
        <v>1</v>
      </c>
      <c r="G1157" s="3">
        <f t="shared" si="77"/>
        <v>9.0090090090090089E-3</v>
      </c>
      <c r="H1157" s="5" t="s">
        <v>224</v>
      </c>
      <c r="I1157" s="1">
        <v>20</v>
      </c>
      <c r="J1157" s="4">
        <v>111</v>
      </c>
      <c r="K1157" s="1">
        <v>0</v>
      </c>
      <c r="L1157" s="1">
        <f t="shared" si="76"/>
        <v>-20</v>
      </c>
      <c r="M1157" s="1">
        <f t="shared" si="78"/>
        <v>10514.75</v>
      </c>
    </row>
    <row r="1158" spans="1:13" x14ac:dyDescent="0.25">
      <c r="A1158" s="6">
        <v>45183</v>
      </c>
      <c r="B1158" t="s">
        <v>489</v>
      </c>
      <c r="C1158" s="5" t="s">
        <v>2</v>
      </c>
      <c r="D1158" s="5" t="s">
        <v>399</v>
      </c>
      <c r="E1158" s="5" t="s">
        <v>22</v>
      </c>
      <c r="F1158" s="5" t="s">
        <v>1</v>
      </c>
      <c r="G1158" s="3">
        <f t="shared" si="77"/>
        <v>2.4937655860349127E-3</v>
      </c>
      <c r="H1158" s="5" t="s">
        <v>40</v>
      </c>
      <c r="I1158" s="1">
        <v>10</v>
      </c>
      <c r="J1158" s="4">
        <v>401</v>
      </c>
      <c r="K1158" s="1">
        <v>0</v>
      </c>
      <c r="L1158" s="1">
        <f t="shared" si="76"/>
        <v>-10</v>
      </c>
      <c r="M1158" s="1">
        <f t="shared" si="78"/>
        <v>10504.75</v>
      </c>
    </row>
    <row r="1159" spans="1:13" x14ac:dyDescent="0.25">
      <c r="A1159" s="6">
        <v>45198</v>
      </c>
      <c r="B1159" t="s">
        <v>284</v>
      </c>
      <c r="C1159" s="5" t="s">
        <v>2</v>
      </c>
      <c r="D1159" s="5" t="s">
        <v>139</v>
      </c>
      <c r="E1159" s="5" t="s">
        <v>17</v>
      </c>
      <c r="F1159" s="5" t="s">
        <v>1</v>
      </c>
      <c r="G1159" s="3">
        <f t="shared" si="77"/>
        <v>7.1428571428571425E-2</v>
      </c>
      <c r="H1159" s="5" t="s">
        <v>490</v>
      </c>
      <c r="I1159" s="1">
        <v>50</v>
      </c>
      <c r="J1159" s="4">
        <v>14</v>
      </c>
      <c r="K1159" s="1">
        <v>0</v>
      </c>
      <c r="L1159" s="1">
        <f t="shared" si="76"/>
        <v>-50</v>
      </c>
      <c r="M1159" s="1">
        <f t="shared" si="78"/>
        <v>10454.75</v>
      </c>
    </row>
    <row r="1160" spans="1:13" x14ac:dyDescent="0.25">
      <c r="A1160" s="6">
        <v>45198</v>
      </c>
      <c r="B1160" t="s">
        <v>468</v>
      </c>
      <c r="C1160" s="5" t="s">
        <v>2</v>
      </c>
      <c r="D1160" s="5" t="s">
        <v>139</v>
      </c>
      <c r="E1160" s="5" t="s">
        <v>280</v>
      </c>
      <c r="F1160" s="5" t="s">
        <v>1</v>
      </c>
      <c r="G1160" s="3">
        <f t="shared" si="77"/>
        <v>0.10526315789473684</v>
      </c>
      <c r="H1160" s="5" t="s">
        <v>490</v>
      </c>
      <c r="I1160" s="1">
        <v>50</v>
      </c>
      <c r="J1160" s="4">
        <v>9.5</v>
      </c>
      <c r="K1160" s="1">
        <v>0</v>
      </c>
      <c r="L1160" s="1">
        <f t="shared" si="76"/>
        <v>-50</v>
      </c>
      <c r="M1160" s="1">
        <f t="shared" si="78"/>
        <v>10404.75</v>
      </c>
    </row>
    <row r="1161" spans="1:13" x14ac:dyDescent="0.25">
      <c r="A1161" s="6">
        <v>45204</v>
      </c>
      <c r="B1161" t="s">
        <v>469</v>
      </c>
      <c r="C1161" s="5" t="s">
        <v>2</v>
      </c>
      <c r="D1161" s="5" t="s">
        <v>159</v>
      </c>
      <c r="E1161" s="5" t="s">
        <v>3</v>
      </c>
      <c r="F1161" s="5" t="s">
        <v>1</v>
      </c>
      <c r="G1161" s="3">
        <f t="shared" si="77"/>
        <v>2.7777777777777776E-2</v>
      </c>
      <c r="H1161" s="5" t="s">
        <v>40</v>
      </c>
      <c r="I1161" s="1">
        <v>50</v>
      </c>
      <c r="J1161" s="4">
        <v>36</v>
      </c>
      <c r="K1161" s="1">
        <v>0</v>
      </c>
      <c r="L1161" s="1">
        <f t="shared" si="76"/>
        <v>-50</v>
      </c>
      <c r="M1161" s="1">
        <f t="shared" si="78"/>
        <v>10354.75</v>
      </c>
    </row>
    <row r="1162" spans="1:13" x14ac:dyDescent="0.25">
      <c r="A1162" s="6">
        <v>45204</v>
      </c>
      <c r="B1162" t="s">
        <v>363</v>
      </c>
      <c r="C1162" s="5" t="s">
        <v>2</v>
      </c>
      <c r="D1162" s="5" t="s">
        <v>159</v>
      </c>
      <c r="E1162" s="5" t="s">
        <v>23</v>
      </c>
      <c r="F1162" s="5" t="s">
        <v>1</v>
      </c>
      <c r="G1162" s="3">
        <f t="shared" si="77"/>
        <v>1.4925373134328358E-2</v>
      </c>
      <c r="H1162" s="5" t="s">
        <v>51</v>
      </c>
      <c r="I1162" s="1">
        <v>40</v>
      </c>
      <c r="J1162" s="4">
        <v>67</v>
      </c>
      <c r="K1162" s="1">
        <v>0</v>
      </c>
      <c r="L1162" s="1">
        <f t="shared" si="76"/>
        <v>-40</v>
      </c>
      <c r="M1162" s="1">
        <f t="shared" si="78"/>
        <v>10314.75</v>
      </c>
    </row>
    <row r="1163" spans="1:13" x14ac:dyDescent="0.25">
      <c r="A1163" s="6">
        <v>45204</v>
      </c>
      <c r="B1163" t="s">
        <v>459</v>
      </c>
      <c r="C1163" s="5" t="s">
        <v>2</v>
      </c>
      <c r="D1163" s="5" t="s">
        <v>159</v>
      </c>
      <c r="E1163" s="5" t="s">
        <v>19</v>
      </c>
      <c r="F1163" s="5" t="s">
        <v>1</v>
      </c>
      <c r="G1163" s="3">
        <f t="shared" si="77"/>
        <v>7.9365079365079361E-3</v>
      </c>
      <c r="H1163" s="5" t="s">
        <v>40</v>
      </c>
      <c r="I1163" s="1">
        <v>30</v>
      </c>
      <c r="J1163" s="4">
        <v>126</v>
      </c>
      <c r="K1163" s="1">
        <v>0</v>
      </c>
      <c r="L1163" s="1">
        <f t="shared" si="76"/>
        <v>-30</v>
      </c>
      <c r="M1163" s="1">
        <f t="shared" si="78"/>
        <v>10284.75</v>
      </c>
    </row>
    <row r="1164" spans="1:13" x14ac:dyDescent="0.25">
      <c r="A1164" s="6">
        <v>45204</v>
      </c>
      <c r="B1164" t="s">
        <v>491</v>
      </c>
      <c r="C1164" s="5" t="s">
        <v>2</v>
      </c>
      <c r="D1164" s="5" t="s">
        <v>159</v>
      </c>
      <c r="E1164" s="5" t="s">
        <v>19</v>
      </c>
      <c r="F1164" s="5" t="s">
        <v>1</v>
      </c>
      <c r="G1164" s="3">
        <f t="shared" si="77"/>
        <v>5.681818181818182E-3</v>
      </c>
      <c r="H1164" s="5" t="s">
        <v>40</v>
      </c>
      <c r="I1164" s="1">
        <v>30</v>
      </c>
      <c r="J1164" s="4">
        <v>176</v>
      </c>
      <c r="K1164" s="1">
        <v>0</v>
      </c>
      <c r="L1164" s="1">
        <f t="shared" si="76"/>
        <v>-30</v>
      </c>
      <c r="M1164" s="1">
        <f t="shared" si="78"/>
        <v>10254.75</v>
      </c>
    </row>
    <row r="1165" spans="1:13" x14ac:dyDescent="0.25">
      <c r="A1165" s="6">
        <v>45204</v>
      </c>
      <c r="B1165" t="s">
        <v>451</v>
      </c>
      <c r="C1165" s="5" t="s">
        <v>2</v>
      </c>
      <c r="D1165" s="5" t="s">
        <v>159</v>
      </c>
      <c r="E1165" s="5" t="s">
        <v>22</v>
      </c>
      <c r="F1165" s="5" t="s">
        <v>1</v>
      </c>
      <c r="G1165" s="3">
        <f t="shared" si="77"/>
        <v>7.9365079365079361E-3</v>
      </c>
      <c r="H1165" s="5" t="s">
        <v>40</v>
      </c>
      <c r="I1165" s="1">
        <v>20</v>
      </c>
      <c r="J1165" s="4">
        <v>126</v>
      </c>
      <c r="K1165" s="1">
        <v>0</v>
      </c>
      <c r="L1165" s="1">
        <f t="shared" si="76"/>
        <v>-20</v>
      </c>
      <c r="M1165" s="1">
        <f t="shared" si="78"/>
        <v>10234.75</v>
      </c>
    </row>
    <row r="1166" spans="1:13" x14ac:dyDescent="0.25">
      <c r="A1166" s="6">
        <v>45211</v>
      </c>
      <c r="B1166" t="s">
        <v>166</v>
      </c>
      <c r="C1166" s="5" t="s">
        <v>2</v>
      </c>
      <c r="D1166" s="5" t="s">
        <v>167</v>
      </c>
      <c r="E1166" s="5" t="s">
        <v>18</v>
      </c>
      <c r="F1166" s="5" t="s">
        <v>1</v>
      </c>
      <c r="G1166" s="3">
        <f t="shared" si="77"/>
        <v>2.4390243902439025E-2</v>
      </c>
      <c r="H1166" s="5" t="s">
        <v>40</v>
      </c>
      <c r="I1166" s="1">
        <v>40</v>
      </c>
      <c r="J1166" s="4">
        <v>41</v>
      </c>
      <c r="K1166" s="1">
        <v>0</v>
      </c>
      <c r="L1166" s="1">
        <f t="shared" si="76"/>
        <v>-40</v>
      </c>
      <c r="M1166" s="1">
        <f t="shared" si="78"/>
        <v>10194.75</v>
      </c>
    </row>
    <row r="1167" spans="1:13" x14ac:dyDescent="0.25">
      <c r="A1167" s="6">
        <v>45211</v>
      </c>
      <c r="B1167" t="s">
        <v>279</v>
      </c>
      <c r="C1167" s="5" t="s">
        <v>2</v>
      </c>
      <c r="D1167" s="5" t="s">
        <v>167</v>
      </c>
      <c r="E1167" s="5" t="s">
        <v>3</v>
      </c>
      <c r="F1167" s="5" t="s">
        <v>1</v>
      </c>
      <c r="G1167" s="3">
        <f t="shared" si="77"/>
        <v>2.7777777777777776E-2</v>
      </c>
      <c r="H1167" s="5" t="s">
        <v>40</v>
      </c>
      <c r="I1167" s="1">
        <v>40</v>
      </c>
      <c r="J1167" s="4">
        <v>36</v>
      </c>
      <c r="K1167" s="1">
        <v>0</v>
      </c>
      <c r="L1167" s="1">
        <f t="shared" si="76"/>
        <v>-40</v>
      </c>
      <c r="M1167" s="1">
        <f t="shared" si="78"/>
        <v>10154.75</v>
      </c>
    </row>
    <row r="1168" spans="1:13" x14ac:dyDescent="0.25">
      <c r="A1168" s="6">
        <v>45211</v>
      </c>
      <c r="B1168" t="s">
        <v>274</v>
      </c>
      <c r="C1168" s="5" t="s">
        <v>2</v>
      </c>
      <c r="D1168" s="5" t="s">
        <v>167</v>
      </c>
      <c r="E1168" s="5" t="s">
        <v>19</v>
      </c>
      <c r="F1168" s="5" t="s">
        <v>1</v>
      </c>
      <c r="G1168" s="3">
        <f t="shared" si="77"/>
        <v>1.9607843137254902E-2</v>
      </c>
      <c r="H1168" s="5" t="s">
        <v>40</v>
      </c>
      <c r="I1168" s="1">
        <v>40</v>
      </c>
      <c r="J1168" s="4">
        <v>51</v>
      </c>
      <c r="K1168" s="1">
        <v>0</v>
      </c>
      <c r="L1168" s="1">
        <f t="shared" si="76"/>
        <v>-40</v>
      </c>
      <c r="M1168" s="1">
        <f t="shared" si="78"/>
        <v>10114.75</v>
      </c>
    </row>
    <row r="1169" spans="1:13" x14ac:dyDescent="0.25">
      <c r="A1169" s="6">
        <v>45211</v>
      </c>
      <c r="B1169" t="s">
        <v>492</v>
      </c>
      <c r="C1169" s="5" t="s">
        <v>2</v>
      </c>
      <c r="D1169" s="5" t="s">
        <v>167</v>
      </c>
      <c r="E1169" s="5" t="s">
        <v>280</v>
      </c>
      <c r="F1169" s="5" t="s">
        <v>1</v>
      </c>
      <c r="G1169" s="3">
        <f t="shared" si="77"/>
        <v>1.9607843137254902E-2</v>
      </c>
      <c r="H1169" s="5" t="s">
        <v>112</v>
      </c>
      <c r="I1169" s="1">
        <v>40</v>
      </c>
      <c r="J1169" s="4">
        <v>51</v>
      </c>
      <c r="K1169" s="1">
        <v>0</v>
      </c>
      <c r="L1169" s="1">
        <f t="shared" si="76"/>
        <v>-40</v>
      </c>
      <c r="M1169" s="1">
        <f t="shared" si="78"/>
        <v>10074.75</v>
      </c>
    </row>
    <row r="1170" spans="1:13" x14ac:dyDescent="0.25">
      <c r="A1170" s="6">
        <v>45218</v>
      </c>
      <c r="B1170" t="s">
        <v>343</v>
      </c>
      <c r="C1170" s="5" t="s">
        <v>2</v>
      </c>
      <c r="D1170" s="5" t="s">
        <v>493</v>
      </c>
      <c r="E1170" s="5" t="s">
        <v>3</v>
      </c>
      <c r="F1170" s="5" t="s">
        <v>332</v>
      </c>
      <c r="G1170" s="3">
        <f t="shared" si="77"/>
        <v>6.6666666666666666E-2</v>
      </c>
      <c r="H1170" s="5" t="s">
        <v>41</v>
      </c>
      <c r="I1170" s="1">
        <v>50</v>
      </c>
      <c r="J1170" s="4">
        <v>15</v>
      </c>
      <c r="K1170" s="1">
        <v>0</v>
      </c>
      <c r="L1170" s="1">
        <f t="shared" si="76"/>
        <v>-50</v>
      </c>
      <c r="M1170" s="1">
        <f t="shared" si="78"/>
        <v>10024.75</v>
      </c>
    </row>
    <row r="1171" spans="1:13" x14ac:dyDescent="0.25">
      <c r="A1171" s="6">
        <v>45218</v>
      </c>
      <c r="B1171" t="s">
        <v>406</v>
      </c>
      <c r="C1171" s="5" t="s">
        <v>2</v>
      </c>
      <c r="D1171" s="5" t="s">
        <v>493</v>
      </c>
      <c r="E1171" s="5" t="s">
        <v>17</v>
      </c>
      <c r="F1171" s="5" t="s">
        <v>1</v>
      </c>
      <c r="G1171" s="3">
        <f t="shared" si="77"/>
        <v>1.6393442622950821E-2</v>
      </c>
      <c r="H1171" s="5" t="s">
        <v>47</v>
      </c>
      <c r="I1171" s="1">
        <v>30</v>
      </c>
      <c r="J1171" s="4">
        <v>61</v>
      </c>
      <c r="K1171" s="1">
        <v>0</v>
      </c>
      <c r="L1171" s="1">
        <f t="shared" si="76"/>
        <v>-30</v>
      </c>
      <c r="M1171" s="1">
        <f t="shared" si="78"/>
        <v>9994.75</v>
      </c>
    </row>
    <row r="1172" spans="1:13" x14ac:dyDescent="0.25">
      <c r="A1172" s="6">
        <v>45218</v>
      </c>
      <c r="B1172" t="s">
        <v>279</v>
      </c>
      <c r="C1172" s="5" t="s">
        <v>2</v>
      </c>
      <c r="D1172" s="5" t="s">
        <v>493</v>
      </c>
      <c r="E1172" s="5" t="s">
        <v>22</v>
      </c>
      <c r="F1172" s="5" t="s">
        <v>1</v>
      </c>
      <c r="G1172" s="3">
        <f t="shared" si="77"/>
        <v>1.4925373134328358E-2</v>
      </c>
      <c r="H1172" s="5" t="s">
        <v>126</v>
      </c>
      <c r="I1172" s="1">
        <v>30</v>
      </c>
      <c r="J1172" s="4">
        <v>67</v>
      </c>
      <c r="K1172" s="1">
        <v>0</v>
      </c>
      <c r="L1172" s="1">
        <f t="shared" si="76"/>
        <v>-30</v>
      </c>
      <c r="M1172" s="1">
        <f t="shared" si="78"/>
        <v>9964.75</v>
      </c>
    </row>
    <row r="1173" spans="1:13" x14ac:dyDescent="0.25">
      <c r="A1173" s="6">
        <v>45218</v>
      </c>
      <c r="B1173" t="s">
        <v>98</v>
      </c>
      <c r="C1173" s="5" t="s">
        <v>2</v>
      </c>
      <c r="D1173" s="5" t="s">
        <v>493</v>
      </c>
      <c r="E1173" s="5" t="s">
        <v>3</v>
      </c>
      <c r="F1173" s="5" t="s">
        <v>1</v>
      </c>
      <c r="G1173" s="3">
        <f t="shared" si="77"/>
        <v>1.4084507042253521E-2</v>
      </c>
      <c r="H1173" s="5" t="s">
        <v>308</v>
      </c>
      <c r="I1173" s="1">
        <v>30</v>
      </c>
      <c r="J1173" s="4">
        <v>71</v>
      </c>
      <c r="K1173" s="1">
        <v>0</v>
      </c>
      <c r="L1173" s="1">
        <f t="shared" si="76"/>
        <v>-30</v>
      </c>
      <c r="M1173" s="1">
        <f t="shared" si="78"/>
        <v>9934.75</v>
      </c>
    </row>
    <row r="1174" spans="1:13" x14ac:dyDescent="0.25">
      <c r="A1174" s="6">
        <v>45218</v>
      </c>
      <c r="B1174" t="s">
        <v>417</v>
      </c>
      <c r="C1174" s="5" t="s">
        <v>2</v>
      </c>
      <c r="D1174" s="5" t="s">
        <v>493</v>
      </c>
      <c r="E1174" s="5" t="s">
        <v>22</v>
      </c>
      <c r="F1174" s="5" t="s">
        <v>1</v>
      </c>
      <c r="G1174" s="3">
        <f t="shared" si="77"/>
        <v>7.9365079365079361E-3</v>
      </c>
      <c r="H1174" s="5" t="s">
        <v>266</v>
      </c>
      <c r="I1174" s="1">
        <v>20</v>
      </c>
      <c r="J1174" s="4">
        <v>126</v>
      </c>
      <c r="K1174" s="1">
        <v>0</v>
      </c>
      <c r="L1174" s="1">
        <f t="shared" si="76"/>
        <v>-20</v>
      </c>
      <c r="M1174" s="1">
        <f t="shared" si="78"/>
        <v>9914.75</v>
      </c>
    </row>
    <row r="1175" spans="1:13" x14ac:dyDescent="0.25">
      <c r="A1175" s="6">
        <v>45232</v>
      </c>
      <c r="B1175" t="s">
        <v>494</v>
      </c>
      <c r="C1175" s="5" t="s">
        <v>2</v>
      </c>
      <c r="D1175" s="5" t="s">
        <v>495</v>
      </c>
      <c r="E1175" s="5" t="s">
        <v>3</v>
      </c>
      <c r="F1175" s="5" t="s">
        <v>332</v>
      </c>
      <c r="G1175" s="3">
        <f t="shared" si="77"/>
        <v>8.3333333333333329E-2</v>
      </c>
      <c r="H1175" s="5" t="s">
        <v>92</v>
      </c>
      <c r="I1175" s="1">
        <v>50</v>
      </c>
      <c r="J1175" s="4">
        <v>12</v>
      </c>
      <c r="K1175" s="1">
        <v>0</v>
      </c>
      <c r="L1175" s="1">
        <f t="shared" si="76"/>
        <v>-50</v>
      </c>
      <c r="M1175" s="1">
        <f t="shared" si="78"/>
        <v>9864.75</v>
      </c>
    </row>
    <row r="1176" spans="1:13" x14ac:dyDescent="0.25">
      <c r="A1176" s="6">
        <v>45232</v>
      </c>
      <c r="B1176" t="s">
        <v>357</v>
      </c>
      <c r="C1176" s="5" t="s">
        <v>2</v>
      </c>
      <c r="D1176" s="5" t="s">
        <v>495</v>
      </c>
      <c r="E1176" s="5" t="s">
        <v>20</v>
      </c>
      <c r="F1176" s="5" t="s">
        <v>1</v>
      </c>
      <c r="G1176" s="3">
        <f t="shared" si="77"/>
        <v>1.9607843137254902E-2</v>
      </c>
      <c r="H1176" s="5" t="s">
        <v>183</v>
      </c>
      <c r="I1176" s="1">
        <v>50</v>
      </c>
      <c r="J1176" s="4">
        <v>51</v>
      </c>
      <c r="K1176" s="1">
        <v>0</v>
      </c>
      <c r="L1176" s="1">
        <f t="shared" si="76"/>
        <v>-50</v>
      </c>
      <c r="M1176" s="1">
        <f t="shared" si="78"/>
        <v>9814.75</v>
      </c>
    </row>
    <row r="1177" spans="1:13" x14ac:dyDescent="0.25">
      <c r="A1177" s="6">
        <v>45232</v>
      </c>
      <c r="B1177" t="s">
        <v>435</v>
      </c>
      <c r="C1177" s="5" t="s">
        <v>2</v>
      </c>
      <c r="D1177" s="5" t="s">
        <v>495</v>
      </c>
      <c r="E1177" s="5" t="s">
        <v>23</v>
      </c>
      <c r="F1177" s="5" t="s">
        <v>1</v>
      </c>
      <c r="G1177" s="3">
        <f t="shared" si="77"/>
        <v>1.4925373134328358E-2</v>
      </c>
      <c r="H1177" s="5" t="s">
        <v>40</v>
      </c>
      <c r="I1177" s="1">
        <v>40</v>
      </c>
      <c r="J1177" s="4">
        <v>67</v>
      </c>
      <c r="K1177" s="1">
        <v>0</v>
      </c>
      <c r="L1177" s="1">
        <f t="shared" si="76"/>
        <v>-40</v>
      </c>
      <c r="M1177" s="1">
        <f t="shared" si="78"/>
        <v>9774.75</v>
      </c>
    </row>
    <row r="1178" spans="1:13" x14ac:dyDescent="0.25">
      <c r="A1178" s="6">
        <v>45232</v>
      </c>
      <c r="B1178" t="s">
        <v>184</v>
      </c>
      <c r="C1178" s="5" t="s">
        <v>2</v>
      </c>
      <c r="D1178" s="5" t="s">
        <v>495</v>
      </c>
      <c r="E1178" s="5" t="s">
        <v>23</v>
      </c>
      <c r="F1178" s="5" t="s">
        <v>1</v>
      </c>
      <c r="G1178" s="3">
        <f t="shared" si="77"/>
        <v>1.4925373134328358E-2</v>
      </c>
      <c r="H1178" s="5" t="s">
        <v>234</v>
      </c>
      <c r="I1178" s="1">
        <v>40</v>
      </c>
      <c r="J1178" s="4">
        <v>67</v>
      </c>
      <c r="K1178" s="1">
        <v>0</v>
      </c>
      <c r="L1178" s="1">
        <f t="shared" si="76"/>
        <v>-40</v>
      </c>
      <c r="M1178" s="1">
        <f t="shared" si="78"/>
        <v>9734.75</v>
      </c>
    </row>
    <row r="1179" spans="1:13" x14ac:dyDescent="0.25">
      <c r="A1179" s="6">
        <v>45239</v>
      </c>
      <c r="B1179" t="s">
        <v>477</v>
      </c>
      <c r="C1179" s="5" t="s">
        <v>2</v>
      </c>
      <c r="D1179" s="5" t="s">
        <v>269</v>
      </c>
      <c r="E1179" s="5" t="s">
        <v>20</v>
      </c>
      <c r="F1179" s="5" t="s">
        <v>332</v>
      </c>
      <c r="G1179" s="3">
        <f t="shared" si="77"/>
        <v>4.7619047619047616E-2</v>
      </c>
      <c r="H1179" s="5" t="s">
        <v>63</v>
      </c>
      <c r="I1179" s="1">
        <v>50</v>
      </c>
      <c r="J1179" s="4">
        <v>21</v>
      </c>
      <c r="K1179" s="1">
        <v>0</v>
      </c>
      <c r="L1179" s="1">
        <f t="shared" si="76"/>
        <v>-50</v>
      </c>
      <c r="M1179" s="1">
        <f t="shared" si="78"/>
        <v>9684.75</v>
      </c>
    </row>
    <row r="1180" spans="1:13" x14ac:dyDescent="0.25">
      <c r="A1180" s="6">
        <v>45239</v>
      </c>
      <c r="B1180" t="s">
        <v>190</v>
      </c>
      <c r="C1180" s="5" t="s">
        <v>2</v>
      </c>
      <c r="D1180" s="5" t="s">
        <v>269</v>
      </c>
      <c r="E1180" s="5" t="s">
        <v>23</v>
      </c>
      <c r="F1180" s="5" t="s">
        <v>332</v>
      </c>
      <c r="G1180" s="3">
        <f t="shared" si="77"/>
        <v>3.4482758620689655E-2</v>
      </c>
      <c r="H1180" s="5" t="s">
        <v>234</v>
      </c>
      <c r="I1180" s="1">
        <v>50</v>
      </c>
      <c r="J1180" s="4">
        <v>29</v>
      </c>
      <c r="K1180" s="1">
        <v>0</v>
      </c>
      <c r="L1180" s="1">
        <f t="shared" si="76"/>
        <v>-50</v>
      </c>
      <c r="M1180" s="1">
        <f t="shared" si="78"/>
        <v>9634.75</v>
      </c>
    </row>
    <row r="1181" spans="1:13" x14ac:dyDescent="0.25">
      <c r="A1181" s="6">
        <v>45239</v>
      </c>
      <c r="B1181" t="s">
        <v>322</v>
      </c>
      <c r="C1181" s="5" t="s">
        <v>2</v>
      </c>
      <c r="D1181" s="5" t="s">
        <v>269</v>
      </c>
      <c r="E1181" s="5" t="s">
        <v>19</v>
      </c>
      <c r="F1181" s="5" t="s">
        <v>1</v>
      </c>
      <c r="G1181" s="3">
        <f t="shared" si="77"/>
        <v>1.4925373134328358E-2</v>
      </c>
      <c r="H1181" s="5" t="s">
        <v>187</v>
      </c>
      <c r="I1181" s="1">
        <v>30</v>
      </c>
      <c r="J1181" s="4">
        <v>67</v>
      </c>
      <c r="K1181" s="1">
        <v>0</v>
      </c>
      <c r="L1181" s="1">
        <f t="shared" si="76"/>
        <v>-30</v>
      </c>
      <c r="M1181" s="1">
        <f t="shared" si="78"/>
        <v>9604.75</v>
      </c>
    </row>
    <row r="1182" spans="1:13" x14ac:dyDescent="0.25">
      <c r="A1182" s="6">
        <v>45246</v>
      </c>
      <c r="B1182" t="s">
        <v>496</v>
      </c>
      <c r="C1182" s="5" t="s">
        <v>2</v>
      </c>
      <c r="D1182" s="5" t="s">
        <v>172</v>
      </c>
      <c r="E1182" s="5" t="s">
        <v>23</v>
      </c>
      <c r="F1182" s="5" t="s">
        <v>1</v>
      </c>
      <c r="G1182" s="3">
        <f t="shared" si="77"/>
        <v>2.7777777777777776E-2</v>
      </c>
      <c r="H1182" s="5" t="s">
        <v>26</v>
      </c>
      <c r="I1182" s="1">
        <v>50</v>
      </c>
      <c r="J1182" s="4">
        <v>36</v>
      </c>
      <c r="K1182" s="1">
        <v>243.75</v>
      </c>
      <c r="L1182" s="1">
        <f t="shared" si="76"/>
        <v>193.75</v>
      </c>
      <c r="M1182" s="1">
        <f t="shared" si="78"/>
        <v>9798.5</v>
      </c>
    </row>
    <row r="1183" spans="1:13" x14ac:dyDescent="0.25">
      <c r="A1183" s="6">
        <v>45246</v>
      </c>
      <c r="B1183" t="s">
        <v>227</v>
      </c>
      <c r="C1183" s="5" t="s">
        <v>2</v>
      </c>
      <c r="D1183" s="5" t="s">
        <v>172</v>
      </c>
      <c r="E1183" s="5" t="s">
        <v>23</v>
      </c>
      <c r="F1183" s="5" t="s">
        <v>1</v>
      </c>
      <c r="G1183" s="3">
        <f t="shared" si="77"/>
        <v>2.4390243902439025E-2</v>
      </c>
      <c r="H1183" s="5" t="s">
        <v>147</v>
      </c>
      <c r="I1183" s="1">
        <v>40</v>
      </c>
      <c r="J1183" s="4">
        <v>41</v>
      </c>
      <c r="K1183" s="1">
        <v>0</v>
      </c>
      <c r="L1183" s="1">
        <f t="shared" si="76"/>
        <v>-40</v>
      </c>
      <c r="M1183" s="1">
        <f t="shared" si="78"/>
        <v>9758.5</v>
      </c>
    </row>
    <row r="1184" spans="1:13" x14ac:dyDescent="0.25">
      <c r="A1184" s="6">
        <v>45246</v>
      </c>
      <c r="B1184" t="s">
        <v>442</v>
      </c>
      <c r="C1184" s="5" t="s">
        <v>2</v>
      </c>
      <c r="D1184" s="5" t="s">
        <v>172</v>
      </c>
      <c r="E1184" s="5" t="s">
        <v>17</v>
      </c>
      <c r="F1184" s="5" t="s">
        <v>1</v>
      </c>
      <c r="G1184" s="3">
        <f t="shared" si="77"/>
        <v>1.9607843137254902E-2</v>
      </c>
      <c r="H1184" s="5" t="s">
        <v>40</v>
      </c>
      <c r="I1184" s="1">
        <v>30</v>
      </c>
      <c r="J1184" s="4">
        <v>51</v>
      </c>
      <c r="K1184" s="1">
        <v>0</v>
      </c>
      <c r="L1184" s="1">
        <f t="shared" si="76"/>
        <v>-30</v>
      </c>
      <c r="M1184" s="1">
        <f t="shared" si="78"/>
        <v>9728.5</v>
      </c>
    </row>
    <row r="1185" spans="1:13" x14ac:dyDescent="0.25">
      <c r="A1185" s="6">
        <v>45246</v>
      </c>
      <c r="B1185" t="s">
        <v>109</v>
      </c>
      <c r="C1185" s="5" t="s">
        <v>2</v>
      </c>
      <c r="D1185" s="5" t="s">
        <v>172</v>
      </c>
      <c r="E1185" s="5" t="s">
        <v>23</v>
      </c>
      <c r="F1185" s="5" t="s">
        <v>1</v>
      </c>
      <c r="G1185" s="3">
        <f t="shared" si="77"/>
        <v>1.2345679012345678E-2</v>
      </c>
      <c r="H1185" s="5" t="s">
        <v>86</v>
      </c>
      <c r="I1185" s="1">
        <v>30</v>
      </c>
      <c r="J1185" s="4">
        <v>81</v>
      </c>
      <c r="K1185" s="1">
        <v>315</v>
      </c>
      <c r="L1185" s="1">
        <f t="shared" si="76"/>
        <v>285</v>
      </c>
      <c r="M1185" s="1">
        <f t="shared" si="78"/>
        <v>10013.5</v>
      </c>
    </row>
    <row r="1186" spans="1:13" x14ac:dyDescent="0.25">
      <c r="A1186" s="6">
        <v>45246</v>
      </c>
      <c r="B1186" t="s">
        <v>307</v>
      </c>
      <c r="C1186" s="5" t="s">
        <v>2</v>
      </c>
      <c r="D1186" s="5" t="s">
        <v>172</v>
      </c>
      <c r="E1186" s="5" t="s">
        <v>20</v>
      </c>
      <c r="F1186" s="5" t="s">
        <v>1</v>
      </c>
      <c r="G1186" s="3">
        <f t="shared" si="77"/>
        <v>9.0090090090090089E-3</v>
      </c>
      <c r="H1186" s="5" t="s">
        <v>46</v>
      </c>
      <c r="I1186" s="1">
        <v>20</v>
      </c>
      <c r="J1186" s="4">
        <v>111</v>
      </c>
      <c r="K1186" s="1">
        <v>0</v>
      </c>
      <c r="L1186" s="1">
        <f t="shared" si="76"/>
        <v>-20</v>
      </c>
      <c r="M1186" s="1">
        <f t="shared" si="78"/>
        <v>9993.5</v>
      </c>
    </row>
    <row r="1187" spans="1:13" x14ac:dyDescent="0.25">
      <c r="A1187" s="6">
        <v>45246</v>
      </c>
      <c r="B1187" t="s">
        <v>101</v>
      </c>
      <c r="C1187" s="5" t="s">
        <v>2</v>
      </c>
      <c r="D1187" s="5" t="s">
        <v>172</v>
      </c>
      <c r="E1187" s="5" t="s">
        <v>22</v>
      </c>
      <c r="F1187" s="5" t="s">
        <v>1</v>
      </c>
      <c r="G1187" s="3">
        <f t="shared" si="77"/>
        <v>4.9751243781094526E-3</v>
      </c>
      <c r="H1187" s="5" t="s">
        <v>221</v>
      </c>
      <c r="I1187" s="1">
        <v>10</v>
      </c>
      <c r="J1187" s="4">
        <v>201</v>
      </c>
      <c r="K1187" s="1">
        <v>0</v>
      </c>
      <c r="L1187" s="1">
        <f t="shared" si="76"/>
        <v>-10</v>
      </c>
      <c r="M1187" s="1">
        <f t="shared" si="78"/>
        <v>9983.5</v>
      </c>
    </row>
    <row r="1188" spans="1:13" x14ac:dyDescent="0.25">
      <c r="A1188" s="6">
        <v>45246</v>
      </c>
      <c r="B1188" t="s">
        <v>302</v>
      </c>
      <c r="C1188" s="5" t="s">
        <v>2</v>
      </c>
      <c r="D1188" s="5" t="s">
        <v>172</v>
      </c>
      <c r="E1188" s="5" t="s">
        <v>22</v>
      </c>
      <c r="F1188" s="5" t="s">
        <v>1</v>
      </c>
      <c r="G1188" s="3">
        <f t="shared" si="77"/>
        <v>4.9751243781094526E-3</v>
      </c>
      <c r="H1188" s="5" t="s">
        <v>40</v>
      </c>
      <c r="I1188" s="1">
        <v>10</v>
      </c>
      <c r="J1188" s="4">
        <v>201</v>
      </c>
      <c r="K1188" s="1">
        <v>0</v>
      </c>
      <c r="L1188" s="1">
        <f t="shared" si="76"/>
        <v>-10</v>
      </c>
      <c r="M1188" s="1">
        <f t="shared" si="78"/>
        <v>9973.5</v>
      </c>
    </row>
    <row r="1189" spans="1:13" x14ac:dyDescent="0.25">
      <c r="A1189" s="6">
        <v>45260</v>
      </c>
      <c r="B1189" t="s">
        <v>246</v>
      </c>
      <c r="C1189" s="5" t="s">
        <v>2</v>
      </c>
      <c r="D1189" s="5" t="s">
        <v>181</v>
      </c>
      <c r="E1189" s="5" t="s">
        <v>23</v>
      </c>
      <c r="F1189" s="5" t="s">
        <v>332</v>
      </c>
      <c r="G1189" s="3">
        <f t="shared" si="77"/>
        <v>3.8461538461538464E-2</v>
      </c>
      <c r="H1189" s="5" t="s">
        <v>116</v>
      </c>
      <c r="I1189" s="1">
        <v>50</v>
      </c>
      <c r="J1189" s="4">
        <v>26</v>
      </c>
      <c r="K1189" s="1">
        <v>0</v>
      </c>
      <c r="L1189" s="1">
        <f t="shared" si="76"/>
        <v>-50</v>
      </c>
      <c r="M1189" s="1">
        <f t="shared" si="78"/>
        <v>9923.5</v>
      </c>
    </row>
    <row r="1190" spans="1:13" x14ac:dyDescent="0.25">
      <c r="A1190" s="6">
        <v>45260</v>
      </c>
      <c r="B1190" t="s">
        <v>418</v>
      </c>
      <c r="C1190" s="5" t="s">
        <v>2</v>
      </c>
      <c r="D1190" s="5" t="s">
        <v>181</v>
      </c>
      <c r="E1190" s="5" t="s">
        <v>23</v>
      </c>
      <c r="F1190" s="5" t="s">
        <v>332</v>
      </c>
      <c r="G1190" s="3">
        <f t="shared" si="77"/>
        <v>3.8461538461538464E-2</v>
      </c>
      <c r="H1190" s="5" t="s">
        <v>112</v>
      </c>
      <c r="I1190" s="1">
        <v>50</v>
      </c>
      <c r="J1190" s="4">
        <v>26</v>
      </c>
      <c r="K1190" s="1">
        <v>0</v>
      </c>
      <c r="L1190" s="1">
        <f t="shared" si="76"/>
        <v>-50</v>
      </c>
      <c r="M1190" s="1">
        <f t="shared" si="78"/>
        <v>9873.5</v>
      </c>
    </row>
    <row r="1191" spans="1:13" x14ac:dyDescent="0.25">
      <c r="A1191" s="6">
        <v>45274</v>
      </c>
      <c r="B1191" t="s">
        <v>497</v>
      </c>
      <c r="C1191" s="5" t="s">
        <v>2</v>
      </c>
      <c r="D1191" s="5" t="s">
        <v>498</v>
      </c>
      <c r="E1191" s="5" t="s">
        <v>3</v>
      </c>
      <c r="F1191" s="5" t="s">
        <v>1</v>
      </c>
      <c r="G1191" s="3">
        <f t="shared" si="77"/>
        <v>2.4390243902439025E-2</v>
      </c>
      <c r="H1191" s="5" t="s">
        <v>132</v>
      </c>
      <c r="I1191" s="1">
        <v>50</v>
      </c>
      <c r="J1191" s="4">
        <v>41</v>
      </c>
      <c r="K1191" s="1">
        <v>0</v>
      </c>
      <c r="L1191" s="1">
        <f t="shared" si="76"/>
        <v>-50</v>
      </c>
      <c r="M1191" s="1">
        <f t="shared" si="78"/>
        <v>9823.5</v>
      </c>
    </row>
    <row r="1192" spans="1:13" x14ac:dyDescent="0.25">
      <c r="A1192" s="6">
        <v>45274</v>
      </c>
      <c r="B1192" t="s">
        <v>302</v>
      </c>
      <c r="C1192" s="5" t="s">
        <v>2</v>
      </c>
      <c r="D1192" s="5" t="s">
        <v>498</v>
      </c>
      <c r="E1192" s="5" t="s">
        <v>3</v>
      </c>
      <c r="F1192" s="5" t="s">
        <v>1</v>
      </c>
      <c r="G1192" s="3">
        <f t="shared" si="77"/>
        <v>1.9607843137254902E-2</v>
      </c>
      <c r="H1192" s="5" t="s">
        <v>87</v>
      </c>
      <c r="I1192" s="1">
        <v>40</v>
      </c>
      <c r="J1192" s="4">
        <v>51</v>
      </c>
      <c r="K1192" s="1">
        <v>0</v>
      </c>
      <c r="L1192" s="1">
        <f t="shared" si="76"/>
        <v>-40</v>
      </c>
      <c r="M1192" s="1">
        <f t="shared" si="78"/>
        <v>9783.5</v>
      </c>
    </row>
    <row r="1193" spans="1:13" x14ac:dyDescent="0.25">
      <c r="A1193" s="6">
        <v>45274</v>
      </c>
      <c r="B1193" t="s">
        <v>474</v>
      </c>
      <c r="C1193" s="5" t="s">
        <v>2</v>
      </c>
      <c r="D1193" s="5" t="s">
        <v>498</v>
      </c>
      <c r="E1193" s="5" t="s">
        <v>3</v>
      </c>
      <c r="F1193" s="5" t="s">
        <v>1</v>
      </c>
      <c r="G1193" s="3">
        <f t="shared" si="77"/>
        <v>7.9365079365079361E-3</v>
      </c>
      <c r="H1193" s="5" t="s">
        <v>370</v>
      </c>
      <c r="I1193" s="1">
        <v>30</v>
      </c>
      <c r="J1193" s="4">
        <v>126</v>
      </c>
      <c r="K1193" s="1">
        <v>0</v>
      </c>
      <c r="L1193" s="1">
        <f t="shared" si="76"/>
        <v>-30</v>
      </c>
      <c r="M1193" s="1">
        <f t="shared" si="78"/>
        <v>9753.5</v>
      </c>
    </row>
    <row r="1194" spans="1:13" x14ac:dyDescent="0.25">
      <c r="A1194" s="6">
        <v>45274</v>
      </c>
      <c r="B1194" t="s">
        <v>454</v>
      </c>
      <c r="C1194" s="5" t="s">
        <v>2</v>
      </c>
      <c r="D1194" s="5" t="s">
        <v>498</v>
      </c>
      <c r="E1194" s="5" t="s">
        <v>22</v>
      </c>
      <c r="F1194" s="5" t="s">
        <v>1</v>
      </c>
      <c r="G1194" s="3">
        <f t="shared" si="77"/>
        <v>9.9009900990099011E-3</v>
      </c>
      <c r="H1194" s="5" t="s">
        <v>499</v>
      </c>
      <c r="I1194" s="1">
        <v>30</v>
      </c>
      <c r="J1194" s="4">
        <v>101</v>
      </c>
      <c r="K1194" s="1">
        <v>0</v>
      </c>
      <c r="L1194" s="1">
        <f t="shared" si="76"/>
        <v>-30</v>
      </c>
      <c r="M1194" s="1">
        <f t="shared" si="78"/>
        <v>9723.5</v>
      </c>
    </row>
    <row r="1195" spans="1:13" x14ac:dyDescent="0.25">
      <c r="A1195" s="6">
        <v>45295</v>
      </c>
      <c r="B1195" t="s">
        <v>131</v>
      </c>
      <c r="C1195" s="5" t="s">
        <v>2</v>
      </c>
      <c r="D1195" s="5" t="s">
        <v>182</v>
      </c>
      <c r="E1195" s="5" t="s">
        <v>500</v>
      </c>
      <c r="F1195" s="5" t="s">
        <v>1</v>
      </c>
      <c r="G1195" s="3">
        <f t="shared" si="77"/>
        <v>2.9411764705882353E-2</v>
      </c>
      <c r="H1195" s="5" t="s">
        <v>87</v>
      </c>
      <c r="I1195" s="1">
        <v>50</v>
      </c>
      <c r="J1195" s="4">
        <v>34</v>
      </c>
      <c r="K1195" s="1">
        <v>0</v>
      </c>
      <c r="L1195" s="1">
        <f t="shared" si="76"/>
        <v>-50</v>
      </c>
      <c r="M1195" s="1">
        <f t="shared" si="78"/>
        <v>9673.5</v>
      </c>
    </row>
    <row r="1196" spans="1:13" x14ac:dyDescent="0.25">
      <c r="A1196" s="6">
        <v>45295</v>
      </c>
      <c r="B1196" t="s">
        <v>79</v>
      </c>
      <c r="C1196" s="5" t="s">
        <v>2</v>
      </c>
      <c r="D1196" s="5" t="s">
        <v>182</v>
      </c>
      <c r="E1196" s="5" t="s">
        <v>23</v>
      </c>
      <c r="F1196" s="5" t="s">
        <v>1</v>
      </c>
      <c r="G1196" s="3">
        <f t="shared" si="77"/>
        <v>2.9411764705882353E-2</v>
      </c>
      <c r="H1196" s="5" t="s">
        <v>81</v>
      </c>
      <c r="I1196" s="1">
        <v>50</v>
      </c>
      <c r="J1196" s="4">
        <v>34</v>
      </c>
      <c r="K1196" s="1">
        <v>0</v>
      </c>
      <c r="L1196" s="1">
        <f t="shared" si="76"/>
        <v>-50</v>
      </c>
      <c r="M1196" s="1">
        <f t="shared" si="78"/>
        <v>9623.5</v>
      </c>
    </row>
    <row r="1197" spans="1:13" x14ac:dyDescent="0.25">
      <c r="A1197" s="6">
        <v>45295</v>
      </c>
      <c r="B1197" t="s">
        <v>113</v>
      </c>
      <c r="C1197" s="5" t="s">
        <v>2</v>
      </c>
      <c r="D1197" s="5" t="s">
        <v>182</v>
      </c>
      <c r="E1197" s="5" t="s">
        <v>3</v>
      </c>
      <c r="F1197" s="5" t="s">
        <v>1</v>
      </c>
      <c r="G1197" s="3">
        <f t="shared" si="77"/>
        <v>1.9607843137254902E-2</v>
      </c>
      <c r="H1197" s="5" t="s">
        <v>92</v>
      </c>
      <c r="I1197" s="1">
        <v>50</v>
      </c>
      <c r="J1197" s="4">
        <v>51</v>
      </c>
      <c r="K1197" s="1">
        <v>0</v>
      </c>
      <c r="L1197" s="1">
        <f t="shared" si="76"/>
        <v>-50</v>
      </c>
      <c r="M1197" s="1">
        <f t="shared" si="78"/>
        <v>9573.5</v>
      </c>
    </row>
    <row r="1198" spans="1:13" x14ac:dyDescent="0.25">
      <c r="A1198" s="6">
        <v>45295</v>
      </c>
      <c r="B1198" t="s">
        <v>496</v>
      </c>
      <c r="C1198" s="5" t="s">
        <v>2</v>
      </c>
      <c r="D1198" s="5" t="s">
        <v>182</v>
      </c>
      <c r="E1198" s="5" t="s">
        <v>500</v>
      </c>
      <c r="F1198" s="5" t="s">
        <v>1</v>
      </c>
      <c r="G1198" s="3">
        <f t="shared" si="77"/>
        <v>1.4925373134328358E-2</v>
      </c>
      <c r="H1198" s="5" t="s">
        <v>35</v>
      </c>
      <c r="I1198" s="1">
        <v>50</v>
      </c>
      <c r="J1198" s="4">
        <v>67</v>
      </c>
      <c r="K1198" s="1">
        <v>0</v>
      </c>
      <c r="L1198" s="1">
        <f t="shared" si="76"/>
        <v>-50</v>
      </c>
      <c r="M1198" s="1">
        <f t="shared" si="78"/>
        <v>9523.5</v>
      </c>
    </row>
    <row r="1199" spans="1:13" x14ac:dyDescent="0.25">
      <c r="A1199" s="6">
        <v>45295</v>
      </c>
      <c r="B1199" t="s">
        <v>296</v>
      </c>
      <c r="C1199" s="5" t="s">
        <v>2</v>
      </c>
      <c r="D1199" s="5" t="s">
        <v>182</v>
      </c>
      <c r="E1199" s="5" t="s">
        <v>19</v>
      </c>
      <c r="F1199" s="5" t="s">
        <v>1</v>
      </c>
      <c r="G1199" s="3">
        <f t="shared" si="77"/>
        <v>9.0090090090090089E-3</v>
      </c>
      <c r="H1199" s="5" t="s">
        <v>188</v>
      </c>
      <c r="I1199" s="1">
        <v>50</v>
      </c>
      <c r="J1199" s="4">
        <v>111</v>
      </c>
      <c r="K1199" s="1">
        <v>0</v>
      </c>
      <c r="L1199" s="1">
        <f t="shared" si="76"/>
        <v>-50</v>
      </c>
      <c r="M1199" s="1">
        <f t="shared" si="78"/>
        <v>9473.5</v>
      </c>
    </row>
    <row r="1200" spans="1:13" x14ac:dyDescent="0.25">
      <c r="A1200" s="6">
        <v>45302</v>
      </c>
      <c r="B1200" t="s">
        <v>262</v>
      </c>
      <c r="C1200" s="5" t="s">
        <v>2</v>
      </c>
      <c r="D1200" s="5" t="s">
        <v>185</v>
      </c>
      <c r="E1200" s="5" t="s">
        <v>3</v>
      </c>
      <c r="F1200" s="5" t="s">
        <v>332</v>
      </c>
      <c r="G1200" s="3">
        <f t="shared" si="77"/>
        <v>4.3478260869565216E-2</v>
      </c>
      <c r="H1200" s="5" t="s">
        <v>179</v>
      </c>
      <c r="I1200" s="1">
        <v>40</v>
      </c>
      <c r="J1200" s="4">
        <v>23</v>
      </c>
      <c r="K1200" s="1">
        <v>0</v>
      </c>
      <c r="L1200" s="1">
        <f t="shared" si="76"/>
        <v>-40</v>
      </c>
      <c r="M1200" s="1">
        <f t="shared" si="78"/>
        <v>9433.5</v>
      </c>
    </row>
    <row r="1201" spans="1:13" x14ac:dyDescent="0.25">
      <c r="A1201" s="6">
        <v>45302</v>
      </c>
      <c r="B1201" t="s">
        <v>313</v>
      </c>
      <c r="C1201" s="5" t="s">
        <v>2</v>
      </c>
      <c r="D1201" s="5" t="s">
        <v>185</v>
      </c>
      <c r="E1201" s="5" t="s">
        <v>3</v>
      </c>
      <c r="F1201" s="5" t="s">
        <v>1</v>
      </c>
      <c r="G1201" s="3">
        <f t="shared" si="77"/>
        <v>2.7777777777777776E-2</v>
      </c>
      <c r="H1201" s="5" t="s">
        <v>40</v>
      </c>
      <c r="I1201" s="1">
        <v>40</v>
      </c>
      <c r="J1201" s="4">
        <v>36</v>
      </c>
      <c r="K1201" s="1">
        <v>0</v>
      </c>
      <c r="L1201" s="1">
        <f t="shared" si="76"/>
        <v>-40</v>
      </c>
      <c r="M1201" s="1">
        <f t="shared" si="78"/>
        <v>9393.5</v>
      </c>
    </row>
    <row r="1202" spans="1:13" x14ac:dyDescent="0.25">
      <c r="A1202" s="6">
        <v>45302</v>
      </c>
      <c r="B1202" t="s">
        <v>261</v>
      </c>
      <c r="C1202" s="5" t="s">
        <v>2</v>
      </c>
      <c r="D1202" s="5" t="s">
        <v>185</v>
      </c>
      <c r="E1202" s="5" t="s">
        <v>3</v>
      </c>
      <c r="F1202" s="5" t="s">
        <v>1</v>
      </c>
      <c r="G1202" s="3">
        <f t="shared" si="77"/>
        <v>1.9607843137254902E-2</v>
      </c>
      <c r="H1202" s="5" t="s">
        <v>92</v>
      </c>
      <c r="I1202" s="1">
        <v>40</v>
      </c>
      <c r="J1202" s="4">
        <v>51</v>
      </c>
      <c r="K1202" s="1">
        <v>0</v>
      </c>
      <c r="L1202" s="1">
        <f t="shared" si="76"/>
        <v>-40</v>
      </c>
      <c r="M1202" s="1">
        <f t="shared" si="78"/>
        <v>9353.5</v>
      </c>
    </row>
    <row r="1203" spans="1:13" x14ac:dyDescent="0.25">
      <c r="A1203" s="6">
        <v>45302</v>
      </c>
      <c r="B1203" t="s">
        <v>284</v>
      </c>
      <c r="C1203" s="5" t="s">
        <v>2</v>
      </c>
      <c r="D1203" s="5" t="s">
        <v>185</v>
      </c>
      <c r="E1203" s="5" t="s">
        <v>3</v>
      </c>
      <c r="F1203" s="5" t="s">
        <v>1</v>
      </c>
      <c r="G1203" s="3">
        <f t="shared" si="77"/>
        <v>2.1739130434782608E-2</v>
      </c>
      <c r="H1203" s="5" t="s">
        <v>120</v>
      </c>
      <c r="I1203" s="1">
        <v>40</v>
      </c>
      <c r="J1203" s="4">
        <v>46</v>
      </c>
      <c r="K1203" s="1">
        <v>0</v>
      </c>
      <c r="L1203" s="1">
        <f t="shared" si="76"/>
        <v>-40</v>
      </c>
      <c r="M1203" s="1">
        <f t="shared" si="78"/>
        <v>9313.5</v>
      </c>
    </row>
    <row r="1204" spans="1:13" x14ac:dyDescent="0.25">
      <c r="A1204" s="6">
        <v>45302</v>
      </c>
      <c r="B1204" t="s">
        <v>358</v>
      </c>
      <c r="C1204" s="5" t="s">
        <v>2</v>
      </c>
      <c r="D1204" s="5" t="s">
        <v>185</v>
      </c>
      <c r="E1204" s="5" t="s">
        <v>3</v>
      </c>
      <c r="F1204" s="5" t="s">
        <v>1</v>
      </c>
      <c r="G1204" s="3">
        <f t="shared" si="77"/>
        <v>1.4925373134328358E-2</v>
      </c>
      <c r="H1204" s="5" t="s">
        <v>92</v>
      </c>
      <c r="I1204" s="1">
        <v>30</v>
      </c>
      <c r="J1204" s="4">
        <v>67</v>
      </c>
      <c r="K1204" s="1">
        <v>0</v>
      </c>
      <c r="L1204" s="1">
        <f t="shared" ref="L1204:L1228" si="79">K1204-I1204</f>
        <v>-30</v>
      </c>
      <c r="M1204" s="1">
        <f t="shared" si="78"/>
        <v>9283.5</v>
      </c>
    </row>
    <row r="1205" spans="1:13" x14ac:dyDescent="0.25">
      <c r="A1205" s="6">
        <v>45302</v>
      </c>
      <c r="B1205" t="s">
        <v>472</v>
      </c>
      <c r="C1205" s="5" t="s">
        <v>2</v>
      </c>
      <c r="D1205" s="5" t="s">
        <v>185</v>
      </c>
      <c r="E1205" s="5" t="s">
        <v>3</v>
      </c>
      <c r="F1205" s="5" t="s">
        <v>1</v>
      </c>
      <c r="G1205" s="3">
        <f t="shared" si="77"/>
        <v>4.9751243781094526E-3</v>
      </c>
      <c r="H1205" s="5" t="s">
        <v>225</v>
      </c>
      <c r="I1205" s="1">
        <v>10</v>
      </c>
      <c r="J1205" s="4">
        <v>201</v>
      </c>
      <c r="K1205" s="1">
        <v>0</v>
      </c>
      <c r="L1205" s="1">
        <f t="shared" si="79"/>
        <v>-10</v>
      </c>
      <c r="M1205" s="1">
        <f t="shared" si="78"/>
        <v>9273.5</v>
      </c>
    </row>
    <row r="1206" spans="1:13" x14ac:dyDescent="0.25">
      <c r="A1206" s="6">
        <v>45309</v>
      </c>
      <c r="B1206" t="s">
        <v>246</v>
      </c>
      <c r="C1206" s="5" t="s">
        <v>2</v>
      </c>
      <c r="D1206" s="5" t="s">
        <v>278</v>
      </c>
      <c r="E1206" s="5" t="s">
        <v>23</v>
      </c>
      <c r="F1206" s="5" t="s">
        <v>1</v>
      </c>
      <c r="G1206" s="3">
        <f t="shared" si="77"/>
        <v>1.9607843137254902E-2</v>
      </c>
      <c r="H1206" s="5" t="s">
        <v>207</v>
      </c>
      <c r="I1206" s="1">
        <v>40</v>
      </c>
      <c r="J1206" s="4">
        <v>51</v>
      </c>
      <c r="K1206" s="1">
        <v>0</v>
      </c>
      <c r="L1206" s="1">
        <f t="shared" si="79"/>
        <v>-40</v>
      </c>
      <c r="M1206" s="1">
        <f t="shared" si="78"/>
        <v>9233.5</v>
      </c>
    </row>
    <row r="1207" spans="1:13" x14ac:dyDescent="0.25">
      <c r="A1207" s="6">
        <v>45309</v>
      </c>
      <c r="B1207" t="s">
        <v>37</v>
      </c>
      <c r="C1207" s="5" t="s">
        <v>2</v>
      </c>
      <c r="D1207" s="5" t="s">
        <v>278</v>
      </c>
      <c r="E1207" s="5" t="s">
        <v>3</v>
      </c>
      <c r="F1207" s="5" t="s">
        <v>1</v>
      </c>
      <c r="G1207" s="3">
        <f t="shared" si="77"/>
        <v>1.6393442622950821E-2</v>
      </c>
      <c r="H1207" s="5" t="s">
        <v>82</v>
      </c>
      <c r="I1207" s="1">
        <v>40</v>
      </c>
      <c r="J1207" s="4">
        <v>61</v>
      </c>
      <c r="K1207" s="1">
        <v>270</v>
      </c>
      <c r="L1207" s="1">
        <f t="shared" si="79"/>
        <v>230</v>
      </c>
      <c r="M1207" s="1">
        <f t="shared" si="78"/>
        <v>9463.5</v>
      </c>
    </row>
    <row r="1208" spans="1:13" x14ac:dyDescent="0.25">
      <c r="A1208" s="6">
        <v>45309</v>
      </c>
      <c r="B1208" t="s">
        <v>484</v>
      </c>
      <c r="C1208" s="5" t="s">
        <v>2</v>
      </c>
      <c r="D1208" s="5" t="s">
        <v>278</v>
      </c>
      <c r="E1208" s="5" t="s">
        <v>23</v>
      </c>
      <c r="F1208" s="5" t="s">
        <v>1</v>
      </c>
      <c r="G1208" s="3">
        <f t="shared" si="77"/>
        <v>1.4925373134328358E-2</v>
      </c>
      <c r="H1208" s="5" t="s">
        <v>165</v>
      </c>
      <c r="I1208" s="1">
        <v>40</v>
      </c>
      <c r="J1208" s="4">
        <v>67</v>
      </c>
      <c r="K1208" s="1">
        <v>0</v>
      </c>
      <c r="L1208" s="1">
        <f t="shared" si="79"/>
        <v>-40</v>
      </c>
      <c r="M1208" s="1">
        <f t="shared" si="78"/>
        <v>9423.5</v>
      </c>
    </row>
    <row r="1209" spans="1:13" x14ac:dyDescent="0.25">
      <c r="A1209" s="6">
        <v>45309</v>
      </c>
      <c r="B1209" t="s">
        <v>477</v>
      </c>
      <c r="C1209" s="5" t="s">
        <v>2</v>
      </c>
      <c r="D1209" s="5" t="s">
        <v>278</v>
      </c>
      <c r="E1209" s="5" t="s">
        <v>23</v>
      </c>
      <c r="F1209" s="5" t="s">
        <v>1</v>
      </c>
      <c r="G1209" s="3">
        <f t="shared" si="77"/>
        <v>1.4925373134328358E-2</v>
      </c>
      <c r="H1209" s="5" t="s">
        <v>40</v>
      </c>
      <c r="I1209" s="1">
        <v>40</v>
      </c>
      <c r="J1209" s="4">
        <v>67</v>
      </c>
      <c r="K1209" s="1">
        <v>0</v>
      </c>
      <c r="L1209" s="1">
        <f t="shared" si="79"/>
        <v>-40</v>
      </c>
      <c r="M1209" s="1">
        <f t="shared" si="78"/>
        <v>9383.5</v>
      </c>
    </row>
    <row r="1210" spans="1:13" x14ac:dyDescent="0.25">
      <c r="A1210" s="6">
        <v>45309</v>
      </c>
      <c r="B1210" t="s">
        <v>358</v>
      </c>
      <c r="C1210" s="5" t="s">
        <v>2</v>
      </c>
      <c r="D1210" s="5" t="s">
        <v>278</v>
      </c>
      <c r="E1210" s="5" t="s">
        <v>3</v>
      </c>
      <c r="F1210" s="5" t="s">
        <v>1</v>
      </c>
      <c r="G1210" s="3">
        <f t="shared" si="77"/>
        <v>1.6393442622950821E-2</v>
      </c>
      <c r="H1210" s="5" t="s">
        <v>217</v>
      </c>
      <c r="I1210" s="1">
        <v>40</v>
      </c>
      <c r="J1210" s="4">
        <v>61</v>
      </c>
      <c r="K1210" s="1">
        <v>0</v>
      </c>
      <c r="L1210" s="1">
        <f t="shared" si="79"/>
        <v>-40</v>
      </c>
      <c r="M1210" s="1">
        <f t="shared" si="78"/>
        <v>9343.5</v>
      </c>
    </row>
    <row r="1211" spans="1:13" x14ac:dyDescent="0.25">
      <c r="A1211" s="6">
        <v>45316</v>
      </c>
      <c r="B1211" t="s">
        <v>468</v>
      </c>
      <c r="C1211" s="5" t="s">
        <v>2</v>
      </c>
      <c r="D1211" s="5" t="s">
        <v>193</v>
      </c>
      <c r="E1211" s="5" t="s">
        <v>18</v>
      </c>
      <c r="F1211" s="5" t="s">
        <v>332</v>
      </c>
      <c r="G1211" s="3">
        <f t="shared" si="77"/>
        <v>7.6923076923076927E-2</v>
      </c>
      <c r="H1211" s="5" t="s">
        <v>40</v>
      </c>
      <c r="I1211" s="1">
        <v>50</v>
      </c>
      <c r="J1211" s="4">
        <v>13</v>
      </c>
      <c r="K1211" s="1">
        <v>0</v>
      </c>
      <c r="L1211" s="1">
        <f t="shared" si="79"/>
        <v>-50</v>
      </c>
      <c r="M1211" s="1">
        <f t="shared" si="78"/>
        <v>9293.5</v>
      </c>
    </row>
    <row r="1212" spans="1:13" x14ac:dyDescent="0.25">
      <c r="A1212" s="6">
        <v>45316</v>
      </c>
      <c r="B1212" t="s">
        <v>261</v>
      </c>
      <c r="C1212" s="5" t="s">
        <v>2</v>
      </c>
      <c r="D1212" s="5" t="s">
        <v>193</v>
      </c>
      <c r="E1212" s="5" t="s">
        <v>3</v>
      </c>
      <c r="F1212" s="5" t="s">
        <v>1</v>
      </c>
      <c r="G1212" s="3">
        <f t="shared" si="77"/>
        <v>1.9607843137254902E-2</v>
      </c>
      <c r="H1212" s="5" t="s">
        <v>221</v>
      </c>
      <c r="I1212" s="1">
        <v>50</v>
      </c>
      <c r="J1212" s="4">
        <v>51</v>
      </c>
      <c r="K1212" s="1">
        <v>0</v>
      </c>
      <c r="L1212" s="1">
        <f t="shared" si="79"/>
        <v>-50</v>
      </c>
      <c r="M1212" s="1">
        <f t="shared" si="78"/>
        <v>9243.5</v>
      </c>
    </row>
    <row r="1213" spans="1:13" x14ac:dyDescent="0.25">
      <c r="A1213" s="6">
        <v>45318</v>
      </c>
      <c r="B1213" t="s">
        <v>286</v>
      </c>
      <c r="C1213" s="5" t="s">
        <v>2</v>
      </c>
      <c r="D1213" s="5" t="s">
        <v>193</v>
      </c>
      <c r="E1213" s="5" t="s">
        <v>3</v>
      </c>
      <c r="F1213" s="5" t="s">
        <v>1</v>
      </c>
      <c r="G1213" s="3">
        <f t="shared" si="77"/>
        <v>1.4084507042253521E-2</v>
      </c>
      <c r="H1213" s="5" t="s">
        <v>187</v>
      </c>
      <c r="I1213" s="1">
        <v>40</v>
      </c>
      <c r="J1213" s="4">
        <v>71</v>
      </c>
      <c r="K1213" s="1">
        <v>0</v>
      </c>
      <c r="L1213" s="1">
        <f t="shared" si="79"/>
        <v>-40</v>
      </c>
      <c r="M1213" s="1">
        <f t="shared" si="78"/>
        <v>9203.5</v>
      </c>
    </row>
    <row r="1214" spans="1:13" x14ac:dyDescent="0.25">
      <c r="A1214" s="6">
        <v>45318</v>
      </c>
      <c r="B1214" t="s">
        <v>494</v>
      </c>
      <c r="C1214" s="5" t="s">
        <v>2</v>
      </c>
      <c r="D1214" s="5" t="s">
        <v>193</v>
      </c>
      <c r="E1214" s="5" t="s">
        <v>3</v>
      </c>
      <c r="F1214" s="5" t="s">
        <v>1</v>
      </c>
      <c r="G1214" s="3">
        <f t="shared" si="77"/>
        <v>9.9009900990099011E-3</v>
      </c>
      <c r="H1214" s="5" t="s">
        <v>68</v>
      </c>
      <c r="I1214" s="1">
        <v>40</v>
      </c>
      <c r="J1214" s="4">
        <v>101</v>
      </c>
      <c r="K1214" s="1">
        <v>0</v>
      </c>
      <c r="L1214" s="1">
        <f t="shared" si="79"/>
        <v>-40</v>
      </c>
      <c r="M1214" s="1">
        <f t="shared" si="78"/>
        <v>9163.5</v>
      </c>
    </row>
    <row r="1215" spans="1:13" x14ac:dyDescent="0.25">
      <c r="A1215" s="6">
        <v>45323</v>
      </c>
      <c r="B1215" t="s">
        <v>240</v>
      </c>
      <c r="C1215" s="5" t="s">
        <v>2</v>
      </c>
      <c r="D1215" s="5" t="s">
        <v>200</v>
      </c>
      <c r="E1215" s="5" t="s">
        <v>3</v>
      </c>
      <c r="F1215" s="5" t="s">
        <v>332</v>
      </c>
      <c r="G1215" s="3">
        <f t="shared" si="77"/>
        <v>5.2631578947368418E-2</v>
      </c>
      <c r="H1215" s="5" t="s">
        <v>207</v>
      </c>
      <c r="I1215" s="1">
        <v>50</v>
      </c>
      <c r="J1215" s="4">
        <v>19</v>
      </c>
      <c r="K1215" s="1">
        <v>0</v>
      </c>
      <c r="L1215" s="1">
        <f t="shared" si="79"/>
        <v>-50</v>
      </c>
      <c r="M1215" s="1">
        <f t="shared" si="78"/>
        <v>9113.5</v>
      </c>
    </row>
    <row r="1216" spans="1:13" x14ac:dyDescent="0.25">
      <c r="A1216" s="6">
        <v>45323</v>
      </c>
      <c r="B1216" t="s">
        <v>233</v>
      </c>
      <c r="C1216" s="5" t="s">
        <v>2</v>
      </c>
      <c r="D1216" s="5" t="s">
        <v>200</v>
      </c>
      <c r="E1216" s="5" t="s">
        <v>22</v>
      </c>
      <c r="F1216" s="5" t="s">
        <v>1</v>
      </c>
      <c r="G1216" s="3">
        <f t="shared" si="77"/>
        <v>1.7857142857142856E-2</v>
      </c>
      <c r="H1216" s="5" t="s">
        <v>63</v>
      </c>
      <c r="I1216" s="1">
        <v>40</v>
      </c>
      <c r="J1216" s="4">
        <v>56</v>
      </c>
      <c r="K1216" s="1">
        <v>0</v>
      </c>
      <c r="L1216" s="1">
        <f t="shared" si="79"/>
        <v>-40</v>
      </c>
      <c r="M1216" s="1">
        <f t="shared" si="78"/>
        <v>9073.5</v>
      </c>
    </row>
    <row r="1217" spans="1:13" x14ac:dyDescent="0.25">
      <c r="A1217" s="6">
        <v>45323</v>
      </c>
      <c r="B1217" t="s">
        <v>496</v>
      </c>
      <c r="C1217" s="5" t="s">
        <v>2</v>
      </c>
      <c r="D1217" s="5" t="s">
        <v>200</v>
      </c>
      <c r="E1217" s="5" t="s">
        <v>23</v>
      </c>
      <c r="F1217" s="5" t="s">
        <v>1</v>
      </c>
      <c r="G1217" s="3">
        <f t="shared" ref="G1217:G1280" si="80">1/J1217</f>
        <v>1.4925373134328358E-2</v>
      </c>
      <c r="H1217" s="5" t="s">
        <v>35</v>
      </c>
      <c r="I1217" s="1">
        <v>40</v>
      </c>
      <c r="J1217" s="4">
        <v>67</v>
      </c>
      <c r="K1217" s="1">
        <v>0</v>
      </c>
      <c r="L1217" s="1">
        <f t="shared" si="79"/>
        <v>-40</v>
      </c>
      <c r="M1217" s="1">
        <f t="shared" si="78"/>
        <v>9033.5</v>
      </c>
    </row>
    <row r="1218" spans="1:13" x14ac:dyDescent="0.25">
      <c r="A1218" s="6">
        <v>45323</v>
      </c>
      <c r="B1218" t="s">
        <v>501</v>
      </c>
      <c r="C1218" s="5" t="s">
        <v>2</v>
      </c>
      <c r="D1218" s="5" t="s">
        <v>200</v>
      </c>
      <c r="E1218" s="5" t="s">
        <v>3</v>
      </c>
      <c r="F1218" s="5" t="s">
        <v>1</v>
      </c>
      <c r="G1218" s="3">
        <f t="shared" si="80"/>
        <v>1.098901098901099E-2</v>
      </c>
      <c r="H1218" s="5" t="s">
        <v>270</v>
      </c>
      <c r="I1218" s="1">
        <v>30</v>
      </c>
      <c r="J1218" s="4">
        <v>91</v>
      </c>
      <c r="K1218" s="1">
        <v>0</v>
      </c>
      <c r="L1218" s="1">
        <f t="shared" si="79"/>
        <v>-30</v>
      </c>
      <c r="M1218" s="1">
        <f t="shared" si="78"/>
        <v>9003.5</v>
      </c>
    </row>
    <row r="1219" spans="1:13" x14ac:dyDescent="0.25">
      <c r="A1219" s="6">
        <v>45323</v>
      </c>
      <c r="B1219" t="s">
        <v>484</v>
      </c>
      <c r="C1219" s="5" t="s">
        <v>2</v>
      </c>
      <c r="D1219" s="5" t="s">
        <v>200</v>
      </c>
      <c r="E1219" s="5" t="s">
        <v>3</v>
      </c>
      <c r="F1219" s="5" t="s">
        <v>1</v>
      </c>
      <c r="G1219" s="3">
        <f t="shared" si="80"/>
        <v>9.9009900990099011E-3</v>
      </c>
      <c r="H1219" s="5" t="s">
        <v>207</v>
      </c>
      <c r="I1219" s="1">
        <v>30</v>
      </c>
      <c r="J1219" s="4">
        <v>101</v>
      </c>
      <c r="K1219" s="1">
        <v>0</v>
      </c>
      <c r="L1219" s="1">
        <f t="shared" si="79"/>
        <v>-30</v>
      </c>
      <c r="M1219" s="1">
        <f t="shared" si="78"/>
        <v>8973.5</v>
      </c>
    </row>
    <row r="1220" spans="1:13" x14ac:dyDescent="0.25">
      <c r="A1220" s="6">
        <v>45330</v>
      </c>
      <c r="B1220" t="s">
        <v>79</v>
      </c>
      <c r="C1220" s="5" t="s">
        <v>2</v>
      </c>
      <c r="D1220" s="5" t="s">
        <v>198</v>
      </c>
      <c r="E1220" s="5" t="s">
        <v>23</v>
      </c>
      <c r="F1220" s="5" t="s">
        <v>1</v>
      </c>
      <c r="G1220" s="3">
        <f t="shared" si="80"/>
        <v>1.4925373134328358E-2</v>
      </c>
      <c r="H1220" s="5" t="s">
        <v>40</v>
      </c>
      <c r="I1220" s="1">
        <v>40</v>
      </c>
      <c r="J1220" s="4">
        <v>67</v>
      </c>
      <c r="K1220" s="1">
        <v>0</v>
      </c>
      <c r="L1220" s="1">
        <f t="shared" si="79"/>
        <v>-40</v>
      </c>
      <c r="M1220" s="1">
        <f t="shared" ref="M1220:M1283" si="81">M1219+L1220</f>
        <v>8933.5</v>
      </c>
    </row>
    <row r="1221" spans="1:13" x14ac:dyDescent="0.25">
      <c r="A1221" s="6">
        <v>45330</v>
      </c>
      <c r="B1221" t="s">
        <v>262</v>
      </c>
      <c r="C1221" s="5" t="s">
        <v>2</v>
      </c>
      <c r="D1221" s="5" t="s">
        <v>198</v>
      </c>
      <c r="E1221" s="5" t="s">
        <v>23</v>
      </c>
      <c r="F1221" s="5" t="s">
        <v>1</v>
      </c>
      <c r="G1221" s="3">
        <f t="shared" si="80"/>
        <v>1.4925373134328358E-2</v>
      </c>
      <c r="H1221" s="5" t="s">
        <v>127</v>
      </c>
      <c r="I1221" s="1">
        <v>40</v>
      </c>
      <c r="J1221" s="4">
        <v>67</v>
      </c>
      <c r="K1221" s="1">
        <v>0</v>
      </c>
      <c r="L1221" s="1">
        <f t="shared" si="79"/>
        <v>-40</v>
      </c>
      <c r="M1221" s="1">
        <f t="shared" si="81"/>
        <v>8893.5</v>
      </c>
    </row>
    <row r="1222" spans="1:13" x14ac:dyDescent="0.25">
      <c r="A1222" s="6">
        <v>45330</v>
      </c>
      <c r="B1222" t="s">
        <v>441</v>
      </c>
      <c r="C1222" s="5" t="s">
        <v>2</v>
      </c>
      <c r="D1222" s="5" t="s">
        <v>198</v>
      </c>
      <c r="E1222" s="5" t="s">
        <v>23</v>
      </c>
      <c r="F1222" s="5" t="s">
        <v>1</v>
      </c>
      <c r="G1222" s="3">
        <f t="shared" si="80"/>
        <v>1.4925373134328358E-2</v>
      </c>
      <c r="H1222" s="5" t="s">
        <v>47</v>
      </c>
      <c r="I1222" s="1">
        <v>30</v>
      </c>
      <c r="J1222" s="4">
        <v>67</v>
      </c>
      <c r="K1222" s="1">
        <v>0</v>
      </c>
      <c r="L1222" s="1">
        <f t="shared" si="79"/>
        <v>-30</v>
      </c>
      <c r="M1222" s="1">
        <f t="shared" si="81"/>
        <v>8863.5</v>
      </c>
    </row>
    <row r="1223" spans="1:13" x14ac:dyDescent="0.25">
      <c r="A1223" s="6">
        <v>45330</v>
      </c>
      <c r="B1223" t="s">
        <v>42</v>
      </c>
      <c r="C1223" s="5" t="s">
        <v>2</v>
      </c>
      <c r="D1223" s="5" t="s">
        <v>198</v>
      </c>
      <c r="E1223" s="5" t="s">
        <v>18</v>
      </c>
      <c r="F1223" s="5" t="s">
        <v>1</v>
      </c>
      <c r="G1223" s="3">
        <f t="shared" si="80"/>
        <v>1.098901098901099E-2</v>
      </c>
      <c r="H1223" s="5" t="s">
        <v>163</v>
      </c>
      <c r="I1223" s="1">
        <v>30</v>
      </c>
      <c r="J1223" s="4">
        <v>91</v>
      </c>
      <c r="K1223" s="1">
        <v>0</v>
      </c>
      <c r="L1223" s="1">
        <f t="shared" si="79"/>
        <v>-30</v>
      </c>
      <c r="M1223" s="1">
        <f t="shared" si="81"/>
        <v>8833.5</v>
      </c>
    </row>
    <row r="1224" spans="1:13" x14ac:dyDescent="0.25">
      <c r="A1224" s="6">
        <v>45330</v>
      </c>
      <c r="B1224" t="s">
        <v>382</v>
      </c>
      <c r="C1224" s="5" t="s">
        <v>2</v>
      </c>
      <c r="D1224" s="5" t="s">
        <v>198</v>
      </c>
      <c r="E1224" s="5" t="s">
        <v>18</v>
      </c>
      <c r="F1224" s="5" t="s">
        <v>1</v>
      </c>
      <c r="G1224" s="3">
        <f t="shared" si="80"/>
        <v>9.9009900990099011E-3</v>
      </c>
      <c r="H1224" s="5" t="s">
        <v>104</v>
      </c>
      <c r="I1224" s="1">
        <v>30</v>
      </c>
      <c r="J1224" s="4">
        <v>101</v>
      </c>
      <c r="K1224" s="1">
        <v>0</v>
      </c>
      <c r="L1224" s="1">
        <f t="shared" si="79"/>
        <v>-30</v>
      </c>
      <c r="M1224" s="1">
        <f t="shared" si="81"/>
        <v>8803.5</v>
      </c>
    </row>
    <row r="1225" spans="1:13" x14ac:dyDescent="0.25">
      <c r="A1225" s="6">
        <v>45337</v>
      </c>
      <c r="B1225" t="s">
        <v>418</v>
      </c>
      <c r="C1225" s="5" t="s">
        <v>2</v>
      </c>
      <c r="D1225" s="5" t="s">
        <v>348</v>
      </c>
      <c r="E1225" s="5" t="s">
        <v>19</v>
      </c>
      <c r="F1225" s="5" t="s">
        <v>1</v>
      </c>
      <c r="G1225" s="3">
        <f t="shared" si="80"/>
        <v>2.9411764705882353E-2</v>
      </c>
      <c r="H1225" s="5" t="s">
        <v>51</v>
      </c>
      <c r="I1225" s="1">
        <v>50</v>
      </c>
      <c r="J1225" s="4">
        <v>34</v>
      </c>
      <c r="K1225" s="1">
        <v>0</v>
      </c>
      <c r="L1225" s="1">
        <f t="shared" si="79"/>
        <v>-50</v>
      </c>
      <c r="M1225" s="1">
        <f t="shared" si="81"/>
        <v>8753.5</v>
      </c>
    </row>
    <row r="1226" spans="1:13" x14ac:dyDescent="0.25">
      <c r="A1226" s="6">
        <v>45337</v>
      </c>
      <c r="B1226" t="s">
        <v>354</v>
      </c>
      <c r="C1226" s="5" t="s">
        <v>2</v>
      </c>
      <c r="D1226" s="5" t="s">
        <v>348</v>
      </c>
      <c r="E1226" s="5" t="s">
        <v>20</v>
      </c>
      <c r="F1226" s="5" t="s">
        <v>1</v>
      </c>
      <c r="G1226" s="3">
        <f t="shared" si="80"/>
        <v>1.098901098901099E-2</v>
      </c>
      <c r="H1226" s="5" t="s">
        <v>40</v>
      </c>
      <c r="I1226" s="1">
        <v>30</v>
      </c>
      <c r="J1226" s="4">
        <v>91</v>
      </c>
      <c r="K1226" s="1">
        <v>0</v>
      </c>
      <c r="L1226" s="1">
        <f t="shared" si="79"/>
        <v>-30</v>
      </c>
      <c r="M1226" s="1">
        <f t="shared" si="81"/>
        <v>8723.5</v>
      </c>
    </row>
    <row r="1227" spans="1:13" x14ac:dyDescent="0.25">
      <c r="A1227" s="6">
        <v>45337</v>
      </c>
      <c r="B1227" t="s">
        <v>255</v>
      </c>
      <c r="C1227" s="5" t="s">
        <v>2</v>
      </c>
      <c r="D1227" s="5" t="s">
        <v>348</v>
      </c>
      <c r="E1227" s="5" t="s">
        <v>3</v>
      </c>
      <c r="F1227" s="5" t="s">
        <v>1</v>
      </c>
      <c r="G1227" s="3">
        <f t="shared" si="80"/>
        <v>1.098901098901099E-2</v>
      </c>
      <c r="H1227" s="5" t="s">
        <v>40</v>
      </c>
      <c r="I1227" s="1">
        <v>30</v>
      </c>
      <c r="J1227" s="4">
        <v>91</v>
      </c>
      <c r="K1227" s="1">
        <v>0</v>
      </c>
      <c r="L1227" s="1">
        <f t="shared" si="79"/>
        <v>-30</v>
      </c>
      <c r="M1227" s="1">
        <f t="shared" si="81"/>
        <v>8693.5</v>
      </c>
    </row>
    <row r="1228" spans="1:13" x14ac:dyDescent="0.25">
      <c r="A1228" s="6">
        <v>45337</v>
      </c>
      <c r="B1228" t="s">
        <v>279</v>
      </c>
      <c r="C1228" s="5" t="s">
        <v>2</v>
      </c>
      <c r="D1228" s="5" t="s">
        <v>348</v>
      </c>
      <c r="E1228" s="5" t="s">
        <v>19</v>
      </c>
      <c r="F1228" s="5" t="s">
        <v>1</v>
      </c>
      <c r="G1228" s="3">
        <f t="shared" si="80"/>
        <v>7.9365079365079361E-3</v>
      </c>
      <c r="H1228" s="5" t="s">
        <v>104</v>
      </c>
      <c r="I1228" s="1">
        <v>20</v>
      </c>
      <c r="J1228" s="4">
        <v>126</v>
      </c>
      <c r="K1228" s="1">
        <v>0</v>
      </c>
      <c r="L1228" s="1">
        <f t="shared" si="79"/>
        <v>-20</v>
      </c>
      <c r="M1228" s="1">
        <f t="shared" si="81"/>
        <v>8673.5</v>
      </c>
    </row>
    <row r="1229" spans="1:13" x14ac:dyDescent="0.25">
      <c r="A1229" s="6">
        <v>45344</v>
      </c>
      <c r="B1229" t="s">
        <v>502</v>
      </c>
      <c r="C1229" s="5" t="s">
        <v>2</v>
      </c>
      <c r="D1229" s="5" t="s">
        <v>429</v>
      </c>
      <c r="E1229" s="5" t="s">
        <v>19</v>
      </c>
      <c r="F1229" s="5" t="s">
        <v>1</v>
      </c>
      <c r="G1229" s="3">
        <f t="shared" si="80"/>
        <v>2.4390243902439025E-2</v>
      </c>
      <c r="H1229" s="5" t="s">
        <v>214</v>
      </c>
      <c r="I1229" s="1">
        <v>50</v>
      </c>
      <c r="J1229" s="4">
        <v>41</v>
      </c>
      <c r="K1229" s="1">
        <v>0</v>
      </c>
      <c r="L1229" s="1">
        <f t="shared" ref="L1229:L1260" si="82">K1229-I1229</f>
        <v>-50</v>
      </c>
      <c r="M1229" s="1">
        <f t="shared" si="81"/>
        <v>8623.5</v>
      </c>
    </row>
    <row r="1230" spans="1:13" x14ac:dyDescent="0.25">
      <c r="A1230" s="6">
        <v>45344</v>
      </c>
      <c r="B1230" t="s">
        <v>109</v>
      </c>
      <c r="C1230" s="5" t="s">
        <v>2</v>
      </c>
      <c r="D1230" s="5" t="s">
        <v>429</v>
      </c>
      <c r="E1230" s="5" t="s">
        <v>18</v>
      </c>
      <c r="F1230" s="5" t="s">
        <v>1</v>
      </c>
      <c r="G1230" s="3">
        <f t="shared" si="80"/>
        <v>1.7857142857142856E-2</v>
      </c>
      <c r="H1230" s="5" t="s">
        <v>40</v>
      </c>
      <c r="I1230" s="1">
        <v>50</v>
      </c>
      <c r="J1230" s="4">
        <v>56</v>
      </c>
      <c r="K1230" s="1">
        <v>0</v>
      </c>
      <c r="L1230" s="1">
        <f t="shared" si="82"/>
        <v>-50</v>
      </c>
      <c r="M1230" s="1">
        <f t="shared" si="81"/>
        <v>8573.5</v>
      </c>
    </row>
    <row r="1231" spans="1:13" x14ac:dyDescent="0.25">
      <c r="A1231" s="6">
        <v>45344</v>
      </c>
      <c r="B1231" t="s">
        <v>486</v>
      </c>
      <c r="C1231" s="5" t="s">
        <v>2</v>
      </c>
      <c r="D1231" s="5" t="s">
        <v>429</v>
      </c>
      <c r="E1231" s="5" t="s">
        <v>3</v>
      </c>
      <c r="F1231" s="5" t="s">
        <v>1</v>
      </c>
      <c r="G1231" s="3">
        <f t="shared" si="80"/>
        <v>1.098901098901099E-2</v>
      </c>
      <c r="H1231" s="5" t="s">
        <v>104</v>
      </c>
      <c r="I1231" s="1">
        <v>30</v>
      </c>
      <c r="J1231" s="4">
        <v>91</v>
      </c>
      <c r="K1231" s="1">
        <v>0</v>
      </c>
      <c r="L1231" s="1">
        <f t="shared" si="82"/>
        <v>-30</v>
      </c>
      <c r="M1231" s="1">
        <f t="shared" si="81"/>
        <v>8543.5</v>
      </c>
    </row>
    <row r="1232" spans="1:13" x14ac:dyDescent="0.25">
      <c r="A1232" s="6">
        <v>45344</v>
      </c>
      <c r="B1232" t="s">
        <v>473</v>
      </c>
      <c r="C1232" s="5" t="s">
        <v>2</v>
      </c>
      <c r="D1232" s="5" t="s">
        <v>429</v>
      </c>
      <c r="E1232" s="5" t="s">
        <v>22</v>
      </c>
      <c r="F1232" s="5" t="s">
        <v>1</v>
      </c>
      <c r="G1232" s="3">
        <f t="shared" si="80"/>
        <v>3.9840637450199202E-3</v>
      </c>
      <c r="H1232" s="5" t="s">
        <v>116</v>
      </c>
      <c r="I1232" s="1">
        <v>20</v>
      </c>
      <c r="J1232" s="4">
        <v>251</v>
      </c>
      <c r="K1232" s="1">
        <v>0</v>
      </c>
      <c r="L1232" s="1">
        <f t="shared" si="82"/>
        <v>-20</v>
      </c>
      <c r="M1232" s="1">
        <f t="shared" si="81"/>
        <v>8523.5</v>
      </c>
    </row>
    <row r="1233" spans="1:13" x14ac:dyDescent="0.25">
      <c r="A1233" s="6">
        <v>45351</v>
      </c>
      <c r="B1233" t="s">
        <v>496</v>
      </c>
      <c r="C1233" s="5" t="s">
        <v>2</v>
      </c>
      <c r="D1233" s="5" t="s">
        <v>503</v>
      </c>
      <c r="E1233" s="5" t="s">
        <v>22</v>
      </c>
      <c r="F1233" s="5" t="s">
        <v>1</v>
      </c>
      <c r="G1233" s="3">
        <f t="shared" si="80"/>
        <v>3.4482758620689655E-2</v>
      </c>
      <c r="H1233" s="5" t="s">
        <v>40</v>
      </c>
      <c r="I1233" s="1">
        <v>50</v>
      </c>
      <c r="J1233" s="4">
        <v>29</v>
      </c>
      <c r="K1233" s="1">
        <v>0</v>
      </c>
      <c r="L1233" s="1">
        <f t="shared" si="82"/>
        <v>-50</v>
      </c>
      <c r="M1233" s="1">
        <f t="shared" si="81"/>
        <v>8473.5</v>
      </c>
    </row>
    <row r="1234" spans="1:13" x14ac:dyDescent="0.25">
      <c r="A1234" s="6">
        <v>45351</v>
      </c>
      <c r="B1234" t="s">
        <v>255</v>
      </c>
      <c r="C1234" s="5" t="s">
        <v>2</v>
      </c>
      <c r="D1234" s="5" t="s">
        <v>503</v>
      </c>
      <c r="E1234" s="5" t="s">
        <v>23</v>
      </c>
      <c r="F1234" s="5" t="s">
        <v>1</v>
      </c>
      <c r="G1234" s="3">
        <f t="shared" si="80"/>
        <v>1.9607843137254902E-2</v>
      </c>
      <c r="H1234" s="5" t="s">
        <v>40</v>
      </c>
      <c r="I1234" s="1">
        <v>50</v>
      </c>
      <c r="J1234" s="4">
        <v>51</v>
      </c>
      <c r="K1234" s="1">
        <v>0</v>
      </c>
      <c r="L1234" s="1">
        <f t="shared" si="82"/>
        <v>-50</v>
      </c>
      <c r="M1234" s="1">
        <f t="shared" si="81"/>
        <v>8423.5</v>
      </c>
    </row>
    <row r="1235" spans="1:13" x14ac:dyDescent="0.25">
      <c r="A1235" s="6">
        <v>45351</v>
      </c>
      <c r="B1235" t="s">
        <v>486</v>
      </c>
      <c r="C1235" s="5" t="s">
        <v>2</v>
      </c>
      <c r="D1235" s="5" t="s">
        <v>503</v>
      </c>
      <c r="E1235" s="5" t="s">
        <v>22</v>
      </c>
      <c r="F1235" s="5" t="s">
        <v>1</v>
      </c>
      <c r="G1235" s="3">
        <f t="shared" si="80"/>
        <v>7.9365079365079361E-3</v>
      </c>
      <c r="H1235" s="5" t="s">
        <v>81</v>
      </c>
      <c r="I1235" s="1">
        <v>20</v>
      </c>
      <c r="J1235" s="4">
        <v>126</v>
      </c>
      <c r="K1235" s="1">
        <v>0</v>
      </c>
      <c r="L1235" s="1">
        <f t="shared" si="82"/>
        <v>-20</v>
      </c>
      <c r="M1235" s="1">
        <f t="shared" si="81"/>
        <v>8403.5</v>
      </c>
    </row>
    <row r="1236" spans="1:13" x14ac:dyDescent="0.25">
      <c r="A1236" s="6">
        <v>45351</v>
      </c>
      <c r="B1236" t="s">
        <v>134</v>
      </c>
      <c r="C1236" s="5" t="s">
        <v>2</v>
      </c>
      <c r="D1236" s="5" t="s">
        <v>503</v>
      </c>
      <c r="E1236" s="5" t="s">
        <v>18</v>
      </c>
      <c r="F1236" s="5" t="s">
        <v>1</v>
      </c>
      <c r="G1236" s="3">
        <f t="shared" si="80"/>
        <v>4.9751243781094526E-3</v>
      </c>
      <c r="H1236" s="5" t="s">
        <v>244</v>
      </c>
      <c r="I1236" s="1">
        <v>30</v>
      </c>
      <c r="J1236" s="4">
        <v>201</v>
      </c>
      <c r="K1236" s="1">
        <v>0</v>
      </c>
      <c r="L1236" s="1">
        <f t="shared" si="82"/>
        <v>-30</v>
      </c>
      <c r="M1236" s="1">
        <f t="shared" si="81"/>
        <v>8373.5</v>
      </c>
    </row>
    <row r="1237" spans="1:13" x14ac:dyDescent="0.25">
      <c r="A1237" s="6">
        <v>45351</v>
      </c>
      <c r="B1237" t="s">
        <v>504</v>
      </c>
      <c r="C1237" s="5" t="s">
        <v>2</v>
      </c>
      <c r="D1237" s="5" t="s">
        <v>503</v>
      </c>
      <c r="E1237" s="5" t="s">
        <v>22</v>
      </c>
      <c r="F1237" s="5" t="s">
        <v>1</v>
      </c>
      <c r="G1237" s="3">
        <f t="shared" si="80"/>
        <v>5.681818181818182E-3</v>
      </c>
      <c r="H1237" s="5" t="s">
        <v>68</v>
      </c>
      <c r="I1237" s="1">
        <v>20</v>
      </c>
      <c r="J1237" s="4">
        <v>176</v>
      </c>
      <c r="K1237" s="1">
        <v>0</v>
      </c>
      <c r="L1237" s="1">
        <f t="shared" si="82"/>
        <v>-20</v>
      </c>
      <c r="M1237" s="1">
        <f t="shared" si="81"/>
        <v>8353.5</v>
      </c>
    </row>
    <row r="1238" spans="1:13" x14ac:dyDescent="0.25">
      <c r="A1238" s="6">
        <v>45358</v>
      </c>
      <c r="B1238" t="s">
        <v>113</v>
      </c>
      <c r="C1238" s="5" t="s">
        <v>2</v>
      </c>
      <c r="D1238" s="5" t="s">
        <v>44</v>
      </c>
      <c r="E1238" s="5" t="s">
        <v>3</v>
      </c>
      <c r="F1238" s="5" t="s">
        <v>1</v>
      </c>
      <c r="G1238" s="3">
        <f t="shared" si="80"/>
        <v>2.4390243902439025E-2</v>
      </c>
      <c r="H1238" s="5" t="s">
        <v>46</v>
      </c>
      <c r="I1238" s="1">
        <v>50</v>
      </c>
      <c r="J1238" s="4">
        <v>41</v>
      </c>
      <c r="K1238" s="1">
        <v>0</v>
      </c>
      <c r="L1238" s="1">
        <f t="shared" si="82"/>
        <v>-50</v>
      </c>
      <c r="M1238" s="1">
        <f t="shared" si="81"/>
        <v>8303.5</v>
      </c>
    </row>
    <row r="1239" spans="1:13" x14ac:dyDescent="0.25">
      <c r="A1239" s="6">
        <v>45358</v>
      </c>
      <c r="B1239" t="s">
        <v>180</v>
      </c>
      <c r="C1239" s="5" t="s">
        <v>2</v>
      </c>
      <c r="D1239" s="5" t="s">
        <v>44</v>
      </c>
      <c r="E1239" s="5" t="s">
        <v>23</v>
      </c>
      <c r="F1239" s="5" t="s">
        <v>1</v>
      </c>
      <c r="G1239" s="3">
        <f t="shared" si="80"/>
        <v>1.6393442622950821E-2</v>
      </c>
      <c r="H1239" s="5" t="s">
        <v>46</v>
      </c>
      <c r="I1239" s="1">
        <v>30</v>
      </c>
      <c r="J1239" s="4">
        <v>61</v>
      </c>
      <c r="K1239" s="1">
        <v>0</v>
      </c>
      <c r="L1239" s="1">
        <f t="shared" si="82"/>
        <v>-30</v>
      </c>
      <c r="M1239" s="1">
        <f t="shared" si="81"/>
        <v>8273.5</v>
      </c>
    </row>
    <row r="1240" spans="1:13" x14ac:dyDescent="0.25">
      <c r="A1240" s="6">
        <v>45358</v>
      </c>
      <c r="B1240" t="s">
        <v>440</v>
      </c>
      <c r="C1240" s="5" t="s">
        <v>2</v>
      </c>
      <c r="D1240" s="5" t="s">
        <v>44</v>
      </c>
      <c r="E1240" s="5" t="s">
        <v>18</v>
      </c>
      <c r="F1240" s="5" t="s">
        <v>1</v>
      </c>
      <c r="G1240" s="3">
        <f t="shared" si="80"/>
        <v>1.2345679012345678E-2</v>
      </c>
      <c r="H1240" s="5" t="s">
        <v>304</v>
      </c>
      <c r="I1240" s="1">
        <v>30</v>
      </c>
      <c r="J1240" s="4">
        <v>81</v>
      </c>
      <c r="K1240" s="1">
        <v>0</v>
      </c>
      <c r="L1240" s="1">
        <f t="shared" si="82"/>
        <v>-30</v>
      </c>
      <c r="M1240" s="1">
        <f t="shared" si="81"/>
        <v>8243.5</v>
      </c>
    </row>
    <row r="1241" spans="1:13" x14ac:dyDescent="0.25">
      <c r="A1241" s="6">
        <v>45358</v>
      </c>
      <c r="B1241" t="s">
        <v>279</v>
      </c>
      <c r="C1241" s="5" t="s">
        <v>2</v>
      </c>
      <c r="D1241" s="5" t="s">
        <v>44</v>
      </c>
      <c r="E1241" s="5" t="s">
        <v>18</v>
      </c>
      <c r="F1241" s="5" t="s">
        <v>1</v>
      </c>
      <c r="G1241" s="3">
        <f t="shared" si="80"/>
        <v>9.9009900990099011E-3</v>
      </c>
      <c r="H1241" s="5" t="s">
        <v>41</v>
      </c>
      <c r="I1241" s="1">
        <v>20</v>
      </c>
      <c r="J1241" s="4">
        <v>101</v>
      </c>
      <c r="K1241" s="1">
        <v>0</v>
      </c>
      <c r="L1241" s="1">
        <f t="shared" si="82"/>
        <v>-20</v>
      </c>
      <c r="M1241" s="1">
        <f t="shared" si="81"/>
        <v>8223.5</v>
      </c>
    </row>
    <row r="1242" spans="1:13" x14ac:dyDescent="0.25">
      <c r="A1242" s="6">
        <v>45358</v>
      </c>
      <c r="B1242" t="s">
        <v>42</v>
      </c>
      <c r="C1242" s="5" t="s">
        <v>2</v>
      </c>
      <c r="D1242" s="5" t="s">
        <v>44</v>
      </c>
      <c r="E1242" s="5" t="s">
        <v>3</v>
      </c>
      <c r="F1242" s="5" t="s">
        <v>1</v>
      </c>
      <c r="G1242" s="3">
        <f t="shared" si="80"/>
        <v>9.0090090090090089E-3</v>
      </c>
      <c r="H1242" s="5" t="s">
        <v>104</v>
      </c>
      <c r="I1242" s="1">
        <v>20</v>
      </c>
      <c r="J1242" s="4">
        <v>111</v>
      </c>
      <c r="K1242" s="1">
        <v>0</v>
      </c>
      <c r="L1242" s="1">
        <f t="shared" si="82"/>
        <v>-20</v>
      </c>
      <c r="M1242" s="1">
        <f t="shared" si="81"/>
        <v>8203.5</v>
      </c>
    </row>
    <row r="1243" spans="1:13" x14ac:dyDescent="0.25">
      <c r="A1243" s="6">
        <v>45358</v>
      </c>
      <c r="B1243" t="s">
        <v>134</v>
      </c>
      <c r="C1243" s="5" t="s">
        <v>2</v>
      </c>
      <c r="D1243" s="5" t="s">
        <v>44</v>
      </c>
      <c r="E1243" s="5" t="s">
        <v>3</v>
      </c>
      <c r="F1243" s="5" t="s">
        <v>1</v>
      </c>
      <c r="G1243" s="3">
        <f t="shared" si="80"/>
        <v>3.3222591362126247E-3</v>
      </c>
      <c r="H1243" s="5" t="s">
        <v>285</v>
      </c>
      <c r="I1243" s="1">
        <v>10</v>
      </c>
      <c r="J1243" s="4">
        <v>301</v>
      </c>
      <c r="K1243" s="1">
        <v>0</v>
      </c>
      <c r="L1243" s="1">
        <f t="shared" si="82"/>
        <v>-10</v>
      </c>
      <c r="M1243" s="1">
        <f t="shared" si="81"/>
        <v>8193.5</v>
      </c>
    </row>
    <row r="1244" spans="1:13" x14ac:dyDescent="0.25">
      <c r="A1244" s="6">
        <v>45358</v>
      </c>
      <c r="B1244" t="s">
        <v>306</v>
      </c>
      <c r="C1244" s="5" t="s">
        <v>2</v>
      </c>
      <c r="D1244" s="5" t="s">
        <v>211</v>
      </c>
      <c r="E1244" s="5" t="s">
        <v>22</v>
      </c>
      <c r="F1244" s="5" t="s">
        <v>332</v>
      </c>
      <c r="G1244" s="3">
        <f t="shared" si="80"/>
        <v>3.8461538461538464E-2</v>
      </c>
      <c r="H1244" s="5" t="s">
        <v>40</v>
      </c>
      <c r="I1244" s="1">
        <v>50</v>
      </c>
      <c r="J1244" s="4">
        <v>26</v>
      </c>
      <c r="K1244" s="1">
        <v>0</v>
      </c>
      <c r="L1244" s="1">
        <f t="shared" si="82"/>
        <v>-50</v>
      </c>
      <c r="M1244" s="1">
        <f t="shared" si="81"/>
        <v>8143.5</v>
      </c>
    </row>
    <row r="1245" spans="1:13" x14ac:dyDescent="0.25">
      <c r="A1245" s="6">
        <v>45358</v>
      </c>
      <c r="B1245" t="s">
        <v>505</v>
      </c>
      <c r="C1245" s="5" t="s">
        <v>2</v>
      </c>
      <c r="D1245" s="5" t="s">
        <v>211</v>
      </c>
      <c r="E1245" s="5" t="s">
        <v>18</v>
      </c>
      <c r="F1245" s="5" t="s">
        <v>1</v>
      </c>
      <c r="G1245" s="3">
        <f t="shared" si="80"/>
        <v>1.9607843137254902E-2</v>
      </c>
      <c r="H1245" s="5" t="s">
        <v>225</v>
      </c>
      <c r="I1245" s="1">
        <v>40</v>
      </c>
      <c r="J1245" s="4">
        <v>51</v>
      </c>
      <c r="K1245" s="1">
        <v>0</v>
      </c>
      <c r="L1245" s="1">
        <f t="shared" si="82"/>
        <v>-40</v>
      </c>
      <c r="M1245" s="1">
        <f t="shared" si="81"/>
        <v>8103.5</v>
      </c>
    </row>
    <row r="1246" spans="1:13" x14ac:dyDescent="0.25">
      <c r="A1246" s="6">
        <v>45358</v>
      </c>
      <c r="B1246" t="s">
        <v>506</v>
      </c>
      <c r="C1246" s="5" t="s">
        <v>2</v>
      </c>
      <c r="D1246" s="5" t="s">
        <v>211</v>
      </c>
      <c r="E1246" s="5" t="s">
        <v>3</v>
      </c>
      <c r="F1246" s="5" t="s">
        <v>1</v>
      </c>
      <c r="G1246" s="3">
        <f t="shared" si="80"/>
        <v>1.4925373134328358E-2</v>
      </c>
      <c r="H1246" s="5" t="s">
        <v>112</v>
      </c>
      <c r="I1246" s="1">
        <v>40</v>
      </c>
      <c r="J1246" s="4">
        <v>67</v>
      </c>
      <c r="K1246" s="1">
        <v>0</v>
      </c>
      <c r="L1246" s="1">
        <f t="shared" si="82"/>
        <v>-40</v>
      </c>
      <c r="M1246" s="1">
        <f t="shared" si="81"/>
        <v>8063.5</v>
      </c>
    </row>
    <row r="1247" spans="1:13" x14ac:dyDescent="0.25">
      <c r="A1247" s="6">
        <v>45358</v>
      </c>
      <c r="B1247" t="s">
        <v>346</v>
      </c>
      <c r="C1247" s="5" t="s">
        <v>2</v>
      </c>
      <c r="D1247" s="5" t="s">
        <v>211</v>
      </c>
      <c r="E1247" s="5" t="s">
        <v>3</v>
      </c>
      <c r="F1247" s="5" t="s">
        <v>1</v>
      </c>
      <c r="G1247" s="3">
        <f t="shared" si="80"/>
        <v>1.098901098901099E-2</v>
      </c>
      <c r="H1247" s="5" t="s">
        <v>92</v>
      </c>
      <c r="I1247" s="1">
        <v>30</v>
      </c>
      <c r="J1247" s="4">
        <v>91</v>
      </c>
      <c r="K1247" s="1">
        <v>0</v>
      </c>
      <c r="L1247" s="1">
        <f t="shared" si="82"/>
        <v>-30</v>
      </c>
      <c r="M1247" s="1">
        <f t="shared" si="81"/>
        <v>8033.5</v>
      </c>
    </row>
    <row r="1248" spans="1:13" x14ac:dyDescent="0.25">
      <c r="A1248" s="6">
        <v>45358</v>
      </c>
      <c r="B1248" t="s">
        <v>473</v>
      </c>
      <c r="C1248" s="5" t="s">
        <v>2</v>
      </c>
      <c r="D1248" s="5" t="s">
        <v>211</v>
      </c>
      <c r="E1248" s="5" t="s">
        <v>219</v>
      </c>
      <c r="F1248" s="5" t="s">
        <v>1</v>
      </c>
      <c r="G1248" s="3">
        <f t="shared" si="80"/>
        <v>1.2345679012345678E-2</v>
      </c>
      <c r="H1248" s="5" t="s">
        <v>40</v>
      </c>
      <c r="I1248" s="1">
        <v>30</v>
      </c>
      <c r="J1248" s="4">
        <v>81</v>
      </c>
      <c r="K1248" s="1">
        <v>0</v>
      </c>
      <c r="L1248" s="1">
        <f t="shared" si="82"/>
        <v>-30</v>
      </c>
      <c r="M1248" s="1">
        <f t="shared" si="81"/>
        <v>8003.5</v>
      </c>
    </row>
    <row r="1249" spans="1:13" x14ac:dyDescent="0.25">
      <c r="A1249" s="6">
        <v>45365</v>
      </c>
      <c r="B1249" t="s">
        <v>110</v>
      </c>
      <c r="C1249" s="5" t="s">
        <v>2</v>
      </c>
      <c r="D1249" s="5" t="s">
        <v>69</v>
      </c>
      <c r="E1249" s="5" t="s">
        <v>3</v>
      </c>
      <c r="F1249" s="5" t="s">
        <v>1</v>
      </c>
      <c r="G1249" s="3">
        <f t="shared" si="80"/>
        <v>2.7777777777777776E-2</v>
      </c>
      <c r="H1249" s="5" t="s">
        <v>116</v>
      </c>
      <c r="I1249" s="1">
        <v>50</v>
      </c>
      <c r="J1249" s="4">
        <v>36</v>
      </c>
      <c r="K1249" s="1">
        <v>0</v>
      </c>
      <c r="L1249" s="1">
        <f t="shared" si="82"/>
        <v>-50</v>
      </c>
      <c r="M1249" s="1">
        <f t="shared" si="81"/>
        <v>7953.5</v>
      </c>
    </row>
    <row r="1250" spans="1:13" x14ac:dyDescent="0.25">
      <c r="A1250" s="6">
        <v>45365</v>
      </c>
      <c r="B1250" t="s">
        <v>313</v>
      </c>
      <c r="C1250" s="5" t="s">
        <v>2</v>
      </c>
      <c r="D1250" s="5" t="s">
        <v>69</v>
      </c>
      <c r="E1250" s="5" t="s">
        <v>23</v>
      </c>
      <c r="F1250" s="5" t="s">
        <v>1</v>
      </c>
      <c r="G1250" s="3">
        <f t="shared" si="80"/>
        <v>1.7857142857142856E-2</v>
      </c>
      <c r="H1250" s="5" t="s">
        <v>68</v>
      </c>
      <c r="I1250" s="1">
        <v>50</v>
      </c>
      <c r="J1250" s="4">
        <v>56</v>
      </c>
      <c r="K1250" s="1">
        <v>0</v>
      </c>
      <c r="L1250" s="1">
        <f t="shared" si="82"/>
        <v>-50</v>
      </c>
      <c r="M1250" s="1">
        <f t="shared" si="81"/>
        <v>7903.5</v>
      </c>
    </row>
    <row r="1251" spans="1:13" x14ac:dyDescent="0.25">
      <c r="A1251" s="6">
        <v>45365</v>
      </c>
      <c r="B1251" t="s">
        <v>284</v>
      </c>
      <c r="C1251" s="5" t="s">
        <v>2</v>
      </c>
      <c r="D1251" s="5" t="s">
        <v>69</v>
      </c>
      <c r="E1251" s="5" t="s">
        <v>3</v>
      </c>
      <c r="F1251" s="5" t="s">
        <v>1</v>
      </c>
      <c r="G1251" s="3">
        <f t="shared" si="80"/>
        <v>7.9365079365079361E-3</v>
      </c>
      <c r="H1251" s="5" t="s">
        <v>40</v>
      </c>
      <c r="I1251" s="1">
        <v>30</v>
      </c>
      <c r="J1251" s="4">
        <v>126</v>
      </c>
      <c r="K1251" s="1">
        <v>0</v>
      </c>
      <c r="L1251" s="1">
        <f t="shared" si="82"/>
        <v>-30</v>
      </c>
      <c r="M1251" s="1">
        <f t="shared" si="81"/>
        <v>7873.5</v>
      </c>
    </row>
    <row r="1252" spans="1:13" x14ac:dyDescent="0.25">
      <c r="A1252" s="6">
        <v>45365</v>
      </c>
      <c r="B1252" t="s">
        <v>458</v>
      </c>
      <c r="C1252" s="5" t="s">
        <v>2</v>
      </c>
      <c r="D1252" s="5" t="s">
        <v>69</v>
      </c>
      <c r="E1252" s="5" t="s">
        <v>3</v>
      </c>
      <c r="F1252" s="5" t="s">
        <v>1</v>
      </c>
      <c r="G1252" s="3">
        <f t="shared" si="80"/>
        <v>7.9365079365079361E-3</v>
      </c>
      <c r="H1252" s="5" t="s">
        <v>45</v>
      </c>
      <c r="I1252" s="1">
        <v>20</v>
      </c>
      <c r="J1252" s="4">
        <v>126</v>
      </c>
      <c r="K1252" s="1">
        <v>0</v>
      </c>
      <c r="L1252" s="1">
        <f t="shared" si="82"/>
        <v>-20</v>
      </c>
      <c r="M1252" s="1">
        <f t="shared" si="81"/>
        <v>7853.5</v>
      </c>
    </row>
    <row r="1253" spans="1:13" x14ac:dyDescent="0.25">
      <c r="A1253" s="6">
        <v>45365</v>
      </c>
      <c r="B1253" t="s">
        <v>297</v>
      </c>
      <c r="C1253" s="5" t="s">
        <v>2</v>
      </c>
      <c r="D1253" s="5" t="s">
        <v>69</v>
      </c>
      <c r="E1253" s="5" t="s">
        <v>3</v>
      </c>
      <c r="F1253" s="5" t="s">
        <v>1</v>
      </c>
      <c r="G1253" s="3">
        <f t="shared" si="80"/>
        <v>7.9365079365079361E-3</v>
      </c>
      <c r="H1253" s="5" t="s">
        <v>40</v>
      </c>
      <c r="I1253" s="1">
        <v>20</v>
      </c>
      <c r="J1253" s="4">
        <v>126</v>
      </c>
      <c r="K1253" s="1">
        <v>0</v>
      </c>
      <c r="L1253" s="1">
        <f t="shared" si="82"/>
        <v>-20</v>
      </c>
      <c r="M1253" s="1">
        <f t="shared" si="81"/>
        <v>7833.5</v>
      </c>
    </row>
    <row r="1254" spans="1:13" x14ac:dyDescent="0.25">
      <c r="A1254" s="6">
        <v>45365</v>
      </c>
      <c r="B1254" t="s">
        <v>504</v>
      </c>
      <c r="C1254" s="5" t="s">
        <v>2</v>
      </c>
      <c r="D1254" s="5" t="s">
        <v>69</v>
      </c>
      <c r="E1254" s="5" t="s">
        <v>23</v>
      </c>
      <c r="F1254" s="5" t="s">
        <v>1</v>
      </c>
      <c r="G1254" s="3">
        <f t="shared" si="80"/>
        <v>5.681818181818182E-3</v>
      </c>
      <c r="H1254" s="5" t="s">
        <v>40</v>
      </c>
      <c r="I1254" s="1">
        <v>20</v>
      </c>
      <c r="J1254" s="4">
        <v>176</v>
      </c>
      <c r="K1254" s="1">
        <v>0</v>
      </c>
      <c r="L1254" s="1">
        <f t="shared" si="82"/>
        <v>-20</v>
      </c>
      <c r="M1254" s="1">
        <f t="shared" si="81"/>
        <v>7813.5</v>
      </c>
    </row>
    <row r="1255" spans="1:13" x14ac:dyDescent="0.25">
      <c r="A1255" s="6">
        <v>45372</v>
      </c>
      <c r="B1255" t="s">
        <v>383</v>
      </c>
      <c r="C1255" s="5" t="s">
        <v>2</v>
      </c>
      <c r="D1255" s="5" t="s">
        <v>38</v>
      </c>
      <c r="E1255" s="5" t="s">
        <v>250</v>
      </c>
      <c r="F1255" s="5" t="s">
        <v>1</v>
      </c>
      <c r="G1255" s="3">
        <f t="shared" si="80"/>
        <v>1.7857142857142856E-2</v>
      </c>
      <c r="H1255" s="5" t="s">
        <v>299</v>
      </c>
      <c r="I1255" s="1">
        <v>40</v>
      </c>
      <c r="J1255" s="4">
        <v>56</v>
      </c>
      <c r="K1255" s="1">
        <v>0</v>
      </c>
      <c r="L1255" s="1">
        <f t="shared" si="82"/>
        <v>-40</v>
      </c>
      <c r="M1255" s="1">
        <f t="shared" si="81"/>
        <v>7773.5</v>
      </c>
    </row>
    <row r="1256" spans="1:13" x14ac:dyDescent="0.25">
      <c r="A1256" s="6">
        <v>45372</v>
      </c>
      <c r="B1256" t="s">
        <v>288</v>
      </c>
      <c r="C1256" s="5" t="s">
        <v>2</v>
      </c>
      <c r="D1256" s="5" t="s">
        <v>38</v>
      </c>
      <c r="E1256" s="5" t="s">
        <v>23</v>
      </c>
      <c r="F1256" s="5" t="s">
        <v>1</v>
      </c>
      <c r="G1256" s="3">
        <f t="shared" si="80"/>
        <v>1.4925373134328358E-2</v>
      </c>
      <c r="H1256" s="5" t="s">
        <v>234</v>
      </c>
      <c r="I1256" s="1">
        <v>40</v>
      </c>
      <c r="J1256" s="4">
        <v>67</v>
      </c>
      <c r="K1256" s="1">
        <v>0</v>
      </c>
      <c r="L1256" s="1">
        <f t="shared" si="82"/>
        <v>-40</v>
      </c>
      <c r="M1256" s="1">
        <f t="shared" si="81"/>
        <v>7733.5</v>
      </c>
    </row>
    <row r="1257" spans="1:13" x14ac:dyDescent="0.25">
      <c r="A1257" s="6">
        <v>45372</v>
      </c>
      <c r="B1257" t="s">
        <v>166</v>
      </c>
      <c r="C1257" s="5" t="s">
        <v>2</v>
      </c>
      <c r="D1257" s="5" t="s">
        <v>38</v>
      </c>
      <c r="E1257" s="5" t="s">
        <v>280</v>
      </c>
      <c r="F1257" s="5" t="s">
        <v>1</v>
      </c>
      <c r="G1257" s="3">
        <f t="shared" si="80"/>
        <v>1.2345679012345678E-2</v>
      </c>
      <c r="H1257" s="5" t="s">
        <v>188</v>
      </c>
      <c r="I1257" s="1">
        <v>30</v>
      </c>
      <c r="J1257" s="4">
        <v>81</v>
      </c>
      <c r="K1257" s="1">
        <v>0</v>
      </c>
      <c r="L1257" s="1">
        <f t="shared" si="82"/>
        <v>-30</v>
      </c>
      <c r="M1257" s="1">
        <f t="shared" si="81"/>
        <v>7703.5</v>
      </c>
    </row>
    <row r="1258" spans="1:13" x14ac:dyDescent="0.25">
      <c r="A1258" s="6">
        <v>45372</v>
      </c>
      <c r="B1258" t="s">
        <v>103</v>
      </c>
      <c r="C1258" s="5" t="s">
        <v>2</v>
      </c>
      <c r="D1258" s="5" t="s">
        <v>38</v>
      </c>
      <c r="E1258" s="5" t="s">
        <v>23</v>
      </c>
      <c r="F1258" s="5" t="s">
        <v>1</v>
      </c>
      <c r="G1258" s="3">
        <f t="shared" si="80"/>
        <v>1.2345679012345678E-2</v>
      </c>
      <c r="H1258" s="5" t="s">
        <v>188</v>
      </c>
      <c r="I1258" s="1">
        <v>30</v>
      </c>
      <c r="J1258" s="4">
        <v>81</v>
      </c>
      <c r="K1258" s="1">
        <v>0</v>
      </c>
      <c r="L1258" s="1">
        <f t="shared" si="82"/>
        <v>-30</v>
      </c>
      <c r="M1258" s="1">
        <f t="shared" si="81"/>
        <v>7673.5</v>
      </c>
    </row>
    <row r="1259" spans="1:13" x14ac:dyDescent="0.25">
      <c r="A1259" s="6">
        <v>45372</v>
      </c>
      <c r="B1259" t="s">
        <v>303</v>
      </c>
      <c r="C1259" s="5" t="s">
        <v>2</v>
      </c>
      <c r="D1259" s="5" t="s">
        <v>38</v>
      </c>
      <c r="E1259" s="5" t="s">
        <v>20</v>
      </c>
      <c r="F1259" s="5" t="s">
        <v>1</v>
      </c>
      <c r="G1259" s="3">
        <f t="shared" si="80"/>
        <v>9.9009900990099011E-3</v>
      </c>
      <c r="H1259" s="5" t="s">
        <v>40</v>
      </c>
      <c r="I1259" s="1">
        <v>30</v>
      </c>
      <c r="J1259" s="4">
        <v>101</v>
      </c>
      <c r="K1259" s="1">
        <v>0</v>
      </c>
      <c r="L1259" s="1">
        <f t="shared" si="82"/>
        <v>-30</v>
      </c>
      <c r="M1259" s="1">
        <f t="shared" si="81"/>
        <v>7643.5</v>
      </c>
    </row>
    <row r="1260" spans="1:13" x14ac:dyDescent="0.25">
      <c r="A1260" s="6">
        <v>45372</v>
      </c>
      <c r="B1260" t="s">
        <v>507</v>
      </c>
      <c r="C1260" s="5" t="s">
        <v>2</v>
      </c>
      <c r="D1260" s="5" t="s">
        <v>38</v>
      </c>
      <c r="E1260" s="5" t="s">
        <v>22</v>
      </c>
      <c r="F1260" s="5" t="s">
        <v>1</v>
      </c>
      <c r="G1260" s="3">
        <f t="shared" si="80"/>
        <v>2.4937655860349127E-3</v>
      </c>
      <c r="H1260" s="5" t="s">
        <v>40</v>
      </c>
      <c r="I1260" s="1">
        <v>10</v>
      </c>
      <c r="J1260" s="4">
        <v>401</v>
      </c>
      <c r="K1260" s="1">
        <v>0</v>
      </c>
      <c r="L1260" s="1">
        <f t="shared" si="82"/>
        <v>-10</v>
      </c>
      <c r="M1260" s="1">
        <f t="shared" si="81"/>
        <v>7633.5</v>
      </c>
    </row>
    <row r="1261" spans="1:13" x14ac:dyDescent="0.25">
      <c r="A1261" s="6">
        <v>45379</v>
      </c>
      <c r="B1261" t="s">
        <v>383</v>
      </c>
      <c r="C1261" s="5" t="s">
        <v>2</v>
      </c>
      <c r="D1261" s="5" t="s">
        <v>53</v>
      </c>
      <c r="E1261" s="5" t="s">
        <v>21</v>
      </c>
      <c r="F1261" s="5" t="s">
        <v>1</v>
      </c>
      <c r="G1261" s="3">
        <f t="shared" si="80"/>
        <v>1.4084507042253521E-2</v>
      </c>
      <c r="H1261" s="5" t="s">
        <v>40</v>
      </c>
      <c r="I1261" s="1">
        <v>40</v>
      </c>
      <c r="J1261" s="4">
        <v>71</v>
      </c>
      <c r="K1261" s="1">
        <v>0</v>
      </c>
      <c r="L1261" s="1">
        <f t="shared" ref="L1261:L1324" si="83">K1261-I1261</f>
        <v>-40</v>
      </c>
      <c r="M1261" s="1">
        <f t="shared" si="81"/>
        <v>7593.5</v>
      </c>
    </row>
    <row r="1262" spans="1:13" x14ac:dyDescent="0.25">
      <c r="A1262" s="6">
        <v>45379</v>
      </c>
      <c r="B1262" t="s">
        <v>129</v>
      </c>
      <c r="C1262" s="5" t="s">
        <v>2</v>
      </c>
      <c r="D1262" s="5" t="s">
        <v>53</v>
      </c>
      <c r="E1262" s="5" t="s">
        <v>250</v>
      </c>
      <c r="F1262" s="5" t="s">
        <v>1</v>
      </c>
      <c r="G1262" s="3">
        <f t="shared" si="80"/>
        <v>1.7857142857142856E-2</v>
      </c>
      <c r="H1262" s="5" t="s">
        <v>138</v>
      </c>
      <c r="I1262" s="1">
        <v>40</v>
      </c>
      <c r="J1262" s="4">
        <v>56</v>
      </c>
      <c r="K1262" s="1">
        <v>120</v>
      </c>
      <c r="L1262" s="1">
        <f t="shared" si="83"/>
        <v>80</v>
      </c>
      <c r="M1262" s="1">
        <f t="shared" si="81"/>
        <v>7673.5</v>
      </c>
    </row>
    <row r="1263" spans="1:13" x14ac:dyDescent="0.25">
      <c r="A1263" s="6">
        <v>45379</v>
      </c>
      <c r="B1263" t="s">
        <v>382</v>
      </c>
      <c r="C1263" s="5" t="s">
        <v>2</v>
      </c>
      <c r="D1263" s="5" t="s">
        <v>53</v>
      </c>
      <c r="E1263" s="5" t="s">
        <v>3</v>
      </c>
      <c r="F1263" s="5" t="s">
        <v>1</v>
      </c>
      <c r="G1263" s="3">
        <f t="shared" si="80"/>
        <v>1.7857142857142856E-2</v>
      </c>
      <c r="H1263" s="5" t="s">
        <v>46</v>
      </c>
      <c r="I1263" s="1">
        <v>40</v>
      </c>
      <c r="J1263" s="4">
        <v>56</v>
      </c>
      <c r="K1263" s="1">
        <v>0</v>
      </c>
      <c r="L1263" s="1">
        <f t="shared" si="83"/>
        <v>-40</v>
      </c>
      <c r="M1263" s="1">
        <f t="shared" si="81"/>
        <v>7633.5</v>
      </c>
    </row>
    <row r="1264" spans="1:13" x14ac:dyDescent="0.25">
      <c r="A1264" s="6">
        <v>45379</v>
      </c>
      <c r="B1264" t="s">
        <v>406</v>
      </c>
      <c r="C1264" s="5" t="s">
        <v>2</v>
      </c>
      <c r="D1264" s="5" t="s">
        <v>53</v>
      </c>
      <c r="E1264" s="5" t="s">
        <v>219</v>
      </c>
      <c r="F1264" s="5" t="s">
        <v>1</v>
      </c>
      <c r="G1264" s="3">
        <f t="shared" si="80"/>
        <v>9.9009900990099011E-3</v>
      </c>
      <c r="H1264" s="5" t="s">
        <v>183</v>
      </c>
      <c r="I1264" s="1">
        <v>20</v>
      </c>
      <c r="J1264" s="4">
        <v>101</v>
      </c>
      <c r="K1264" s="1">
        <v>0</v>
      </c>
      <c r="L1264" s="1">
        <f t="shared" si="83"/>
        <v>-20</v>
      </c>
      <c r="M1264" s="1">
        <f t="shared" si="81"/>
        <v>7613.5</v>
      </c>
    </row>
    <row r="1265" spans="1:13" x14ac:dyDescent="0.25">
      <c r="A1265" s="6">
        <v>45379</v>
      </c>
      <c r="B1265" t="s">
        <v>504</v>
      </c>
      <c r="C1265" s="5" t="s">
        <v>2</v>
      </c>
      <c r="D1265" s="5" t="s">
        <v>53</v>
      </c>
      <c r="E1265" s="5" t="s">
        <v>21</v>
      </c>
      <c r="F1265" s="5" t="s">
        <v>1</v>
      </c>
      <c r="G1265" s="3">
        <f t="shared" si="80"/>
        <v>6.6225165562913907E-3</v>
      </c>
      <c r="H1265" s="5" t="s">
        <v>147</v>
      </c>
      <c r="I1265" s="1">
        <v>20</v>
      </c>
      <c r="J1265" s="4">
        <v>151</v>
      </c>
      <c r="K1265" s="1">
        <v>0</v>
      </c>
      <c r="L1265" s="1">
        <f t="shared" si="83"/>
        <v>-20</v>
      </c>
      <c r="M1265" s="1">
        <f t="shared" si="81"/>
        <v>7593.5</v>
      </c>
    </row>
    <row r="1266" spans="1:13" x14ac:dyDescent="0.25">
      <c r="A1266" s="6">
        <v>45379</v>
      </c>
      <c r="B1266" t="s">
        <v>472</v>
      </c>
      <c r="C1266" s="5" t="s">
        <v>2</v>
      </c>
      <c r="D1266" s="5" t="s">
        <v>53</v>
      </c>
      <c r="E1266" s="5" t="s">
        <v>21</v>
      </c>
      <c r="F1266" s="5" t="s">
        <v>1</v>
      </c>
      <c r="G1266" s="3">
        <f t="shared" si="80"/>
        <v>4.9751243781094526E-3</v>
      </c>
      <c r="H1266" s="5" t="s">
        <v>106</v>
      </c>
      <c r="I1266" s="1">
        <v>20</v>
      </c>
      <c r="J1266" s="4">
        <v>201</v>
      </c>
      <c r="K1266" s="1">
        <v>0</v>
      </c>
      <c r="L1266" s="1">
        <f t="shared" si="83"/>
        <v>-20</v>
      </c>
      <c r="M1266" s="1">
        <f t="shared" si="81"/>
        <v>7573.5</v>
      </c>
    </row>
    <row r="1267" spans="1:13" x14ac:dyDescent="0.25">
      <c r="A1267" s="6">
        <v>45386</v>
      </c>
      <c r="B1267" t="s">
        <v>286</v>
      </c>
      <c r="C1267" s="5" t="s">
        <v>2</v>
      </c>
      <c r="D1267" s="5" t="s">
        <v>62</v>
      </c>
      <c r="E1267" s="5" t="s">
        <v>3</v>
      </c>
      <c r="F1267" s="5" t="s">
        <v>332</v>
      </c>
      <c r="G1267" s="3">
        <f t="shared" si="80"/>
        <v>3.8461538461538464E-2</v>
      </c>
      <c r="H1267" s="5" t="s">
        <v>150</v>
      </c>
      <c r="I1267" s="1">
        <v>50</v>
      </c>
      <c r="J1267" s="4">
        <v>26</v>
      </c>
      <c r="K1267" s="1">
        <v>0</v>
      </c>
      <c r="L1267" s="1">
        <f t="shared" si="83"/>
        <v>-50</v>
      </c>
      <c r="M1267" s="1">
        <f t="shared" si="81"/>
        <v>7523.5</v>
      </c>
    </row>
    <row r="1268" spans="1:13" x14ac:dyDescent="0.25">
      <c r="A1268" s="6">
        <v>45386</v>
      </c>
      <c r="B1268" t="s">
        <v>288</v>
      </c>
      <c r="C1268" s="5" t="s">
        <v>2</v>
      </c>
      <c r="D1268" s="5" t="s">
        <v>62</v>
      </c>
      <c r="E1268" s="5" t="s">
        <v>18</v>
      </c>
      <c r="F1268" s="5" t="s">
        <v>1</v>
      </c>
      <c r="G1268" s="3">
        <f t="shared" si="80"/>
        <v>1.4925373134328358E-2</v>
      </c>
      <c r="H1268" s="5" t="s">
        <v>270</v>
      </c>
      <c r="I1268" s="1">
        <v>40</v>
      </c>
      <c r="J1268" s="4">
        <v>67</v>
      </c>
      <c r="K1268" s="1">
        <v>0</v>
      </c>
      <c r="L1268" s="1">
        <f t="shared" si="83"/>
        <v>-40</v>
      </c>
      <c r="M1268" s="1">
        <f t="shared" si="81"/>
        <v>7483.5</v>
      </c>
    </row>
    <row r="1269" spans="1:13" x14ac:dyDescent="0.25">
      <c r="A1269" s="6">
        <v>45386</v>
      </c>
      <c r="B1269" t="s">
        <v>406</v>
      </c>
      <c r="C1269" s="5" t="s">
        <v>2</v>
      </c>
      <c r="D1269" s="5" t="s">
        <v>62</v>
      </c>
      <c r="E1269" s="5" t="s">
        <v>23</v>
      </c>
      <c r="F1269" s="5" t="s">
        <v>1</v>
      </c>
      <c r="G1269" s="3">
        <f t="shared" si="80"/>
        <v>9.9009900990099011E-3</v>
      </c>
      <c r="H1269" s="5" t="s">
        <v>40</v>
      </c>
      <c r="I1269" s="1">
        <v>30</v>
      </c>
      <c r="J1269" s="4">
        <v>101</v>
      </c>
      <c r="K1269" s="1">
        <v>0</v>
      </c>
      <c r="L1269" s="1">
        <f t="shared" si="83"/>
        <v>-30</v>
      </c>
      <c r="M1269" s="1">
        <f t="shared" si="81"/>
        <v>7453.5</v>
      </c>
    </row>
    <row r="1270" spans="1:13" x14ac:dyDescent="0.25">
      <c r="A1270" s="6">
        <v>45386</v>
      </c>
      <c r="B1270" t="s">
        <v>303</v>
      </c>
      <c r="C1270" s="5" t="s">
        <v>2</v>
      </c>
      <c r="D1270" s="5" t="s">
        <v>62</v>
      </c>
      <c r="E1270" s="5" t="s">
        <v>23</v>
      </c>
      <c r="F1270" s="5" t="s">
        <v>1</v>
      </c>
      <c r="G1270" s="3">
        <f t="shared" si="80"/>
        <v>9.9009900990099011E-3</v>
      </c>
      <c r="H1270" s="5" t="s">
        <v>234</v>
      </c>
      <c r="I1270" s="1">
        <v>30</v>
      </c>
      <c r="J1270" s="4">
        <v>101</v>
      </c>
      <c r="K1270" s="1">
        <v>0</v>
      </c>
      <c r="L1270" s="1">
        <f t="shared" si="83"/>
        <v>-30</v>
      </c>
      <c r="M1270" s="1">
        <f t="shared" si="81"/>
        <v>7423.5</v>
      </c>
    </row>
    <row r="1271" spans="1:13" x14ac:dyDescent="0.25">
      <c r="A1271" s="6">
        <v>45386</v>
      </c>
      <c r="B1271" t="s">
        <v>407</v>
      </c>
      <c r="C1271" s="5" t="s">
        <v>2</v>
      </c>
      <c r="D1271" s="5" t="s">
        <v>62</v>
      </c>
      <c r="E1271" s="5" t="s">
        <v>18</v>
      </c>
      <c r="F1271" s="5" t="s">
        <v>1</v>
      </c>
      <c r="G1271" s="3">
        <f t="shared" si="80"/>
        <v>7.9365079365079361E-3</v>
      </c>
      <c r="H1271" s="5" t="s">
        <v>226</v>
      </c>
      <c r="I1271" s="1">
        <v>20</v>
      </c>
      <c r="J1271" s="4">
        <v>126</v>
      </c>
      <c r="K1271" s="1">
        <v>0</v>
      </c>
      <c r="L1271" s="1">
        <f t="shared" si="83"/>
        <v>-20</v>
      </c>
      <c r="M1271" s="1">
        <f t="shared" si="81"/>
        <v>7403.5</v>
      </c>
    </row>
    <row r="1272" spans="1:13" x14ac:dyDescent="0.25">
      <c r="A1272" s="6">
        <v>45393</v>
      </c>
      <c r="B1272" t="s">
        <v>305</v>
      </c>
      <c r="C1272" s="5" t="s">
        <v>2</v>
      </c>
      <c r="D1272" s="5" t="s">
        <v>56</v>
      </c>
      <c r="E1272" s="5" t="s">
        <v>280</v>
      </c>
      <c r="F1272" s="5" t="s">
        <v>1</v>
      </c>
      <c r="G1272" s="3">
        <f t="shared" si="80"/>
        <v>2.4390243902439025E-2</v>
      </c>
      <c r="H1272" s="5" t="s">
        <v>163</v>
      </c>
      <c r="I1272" s="1">
        <v>50</v>
      </c>
      <c r="J1272" s="4">
        <v>41</v>
      </c>
      <c r="K1272" s="1">
        <v>0</v>
      </c>
      <c r="L1272" s="1">
        <f t="shared" si="83"/>
        <v>-50</v>
      </c>
      <c r="M1272" s="1">
        <f t="shared" si="81"/>
        <v>7353.5</v>
      </c>
    </row>
    <row r="1273" spans="1:13" x14ac:dyDescent="0.25">
      <c r="A1273" s="6">
        <v>45393</v>
      </c>
      <c r="B1273" t="s">
        <v>110</v>
      </c>
      <c r="C1273" s="5" t="s">
        <v>2</v>
      </c>
      <c r="D1273" s="5" t="s">
        <v>56</v>
      </c>
      <c r="E1273" s="5" t="s">
        <v>508</v>
      </c>
      <c r="F1273" s="5" t="s">
        <v>1</v>
      </c>
      <c r="G1273" s="3">
        <f t="shared" si="80"/>
        <v>1.9607843137254902E-2</v>
      </c>
      <c r="H1273" s="5" t="s">
        <v>195</v>
      </c>
      <c r="I1273" s="1">
        <v>50</v>
      </c>
      <c r="J1273" s="4">
        <v>51</v>
      </c>
      <c r="K1273" s="1">
        <v>0</v>
      </c>
      <c r="L1273" s="1">
        <f t="shared" si="83"/>
        <v>-50</v>
      </c>
      <c r="M1273" s="1">
        <f t="shared" si="81"/>
        <v>7303.5</v>
      </c>
    </row>
    <row r="1274" spans="1:13" x14ac:dyDescent="0.25">
      <c r="A1274" s="6">
        <v>45393</v>
      </c>
      <c r="B1274" t="s">
        <v>313</v>
      </c>
      <c r="C1274" s="5" t="s">
        <v>2</v>
      </c>
      <c r="D1274" s="5" t="s">
        <v>56</v>
      </c>
      <c r="E1274" s="5" t="s">
        <v>508</v>
      </c>
      <c r="F1274" s="5" t="s">
        <v>1</v>
      </c>
      <c r="G1274" s="3">
        <f t="shared" si="80"/>
        <v>1.9607843137254902E-2</v>
      </c>
      <c r="H1274" s="5" t="s">
        <v>234</v>
      </c>
      <c r="I1274" s="1">
        <v>40</v>
      </c>
      <c r="J1274" s="4">
        <v>51</v>
      </c>
      <c r="K1274" s="1">
        <v>0</v>
      </c>
      <c r="L1274" s="1">
        <f t="shared" si="83"/>
        <v>-40</v>
      </c>
      <c r="M1274" s="1">
        <f t="shared" si="81"/>
        <v>7263.5</v>
      </c>
    </row>
    <row r="1275" spans="1:13" x14ac:dyDescent="0.25">
      <c r="A1275" s="6">
        <v>45393</v>
      </c>
      <c r="B1275" t="s">
        <v>334</v>
      </c>
      <c r="C1275" s="5" t="s">
        <v>2</v>
      </c>
      <c r="D1275" s="5" t="s">
        <v>56</v>
      </c>
      <c r="E1275" s="5" t="s">
        <v>20</v>
      </c>
      <c r="F1275" s="5" t="s">
        <v>1</v>
      </c>
      <c r="G1275" s="3">
        <f t="shared" si="80"/>
        <v>1.4084507042253521E-2</v>
      </c>
      <c r="H1275" s="5" t="s">
        <v>87</v>
      </c>
      <c r="I1275" s="1">
        <v>30</v>
      </c>
      <c r="J1275" s="4">
        <v>71</v>
      </c>
      <c r="K1275" s="1">
        <v>0</v>
      </c>
      <c r="L1275" s="1">
        <f t="shared" si="83"/>
        <v>-30</v>
      </c>
      <c r="M1275" s="1">
        <f t="shared" si="81"/>
        <v>7233.5</v>
      </c>
    </row>
    <row r="1276" spans="1:13" x14ac:dyDescent="0.25">
      <c r="A1276" s="6">
        <v>45393</v>
      </c>
      <c r="B1276" t="s">
        <v>458</v>
      </c>
      <c r="C1276" s="5" t="s">
        <v>2</v>
      </c>
      <c r="D1276" s="5" t="s">
        <v>56</v>
      </c>
      <c r="E1276" s="5" t="s">
        <v>23</v>
      </c>
      <c r="F1276" s="5" t="s">
        <v>1</v>
      </c>
      <c r="G1276" s="3">
        <f t="shared" si="80"/>
        <v>4.9751243781094526E-3</v>
      </c>
      <c r="H1276" s="5" t="s">
        <v>40</v>
      </c>
      <c r="I1276" s="1">
        <v>20</v>
      </c>
      <c r="J1276" s="4">
        <v>201</v>
      </c>
      <c r="K1276" s="1">
        <v>0</v>
      </c>
      <c r="L1276" s="1">
        <f t="shared" si="83"/>
        <v>-20</v>
      </c>
      <c r="M1276" s="1">
        <f t="shared" si="81"/>
        <v>7213.5</v>
      </c>
    </row>
    <row r="1277" spans="1:13" x14ac:dyDescent="0.25">
      <c r="A1277" s="6">
        <v>45393</v>
      </c>
      <c r="B1277" t="s">
        <v>354</v>
      </c>
      <c r="C1277" s="5" t="s">
        <v>2</v>
      </c>
      <c r="D1277" s="5" t="s">
        <v>56</v>
      </c>
      <c r="E1277" s="5" t="s">
        <v>23</v>
      </c>
      <c r="F1277" s="5" t="s">
        <v>1</v>
      </c>
      <c r="G1277" s="3">
        <f t="shared" si="80"/>
        <v>4.9751243781094526E-3</v>
      </c>
      <c r="H1277" s="5" t="s">
        <v>51</v>
      </c>
      <c r="I1277" s="1">
        <v>20</v>
      </c>
      <c r="J1277" s="4">
        <v>201</v>
      </c>
      <c r="K1277" s="1">
        <v>0</v>
      </c>
      <c r="L1277" s="1">
        <f t="shared" si="83"/>
        <v>-20</v>
      </c>
      <c r="M1277" s="1">
        <f t="shared" si="81"/>
        <v>7193.5</v>
      </c>
    </row>
    <row r="1278" spans="1:13" x14ac:dyDescent="0.25">
      <c r="A1278" s="6">
        <v>45400</v>
      </c>
      <c r="B1278" t="s">
        <v>192</v>
      </c>
      <c r="C1278" s="5" t="s">
        <v>2</v>
      </c>
      <c r="D1278" s="5" t="s">
        <v>59</v>
      </c>
      <c r="E1278" s="5" t="s">
        <v>23</v>
      </c>
      <c r="F1278" s="5" t="s">
        <v>1</v>
      </c>
      <c r="G1278" s="3">
        <f t="shared" si="80"/>
        <v>1.4925373134328358E-2</v>
      </c>
      <c r="H1278" s="5" t="s">
        <v>32</v>
      </c>
      <c r="I1278" s="1">
        <v>40</v>
      </c>
      <c r="J1278" s="4">
        <v>67</v>
      </c>
      <c r="K1278" s="1">
        <v>284</v>
      </c>
      <c r="L1278" s="1">
        <f t="shared" si="83"/>
        <v>244</v>
      </c>
      <c r="M1278" s="1">
        <f t="shared" si="81"/>
        <v>7437.5</v>
      </c>
    </row>
    <row r="1279" spans="1:13" x14ac:dyDescent="0.25">
      <c r="A1279" s="6">
        <v>45400</v>
      </c>
      <c r="B1279" t="s">
        <v>431</v>
      </c>
      <c r="C1279" s="5" t="s">
        <v>2</v>
      </c>
      <c r="D1279" s="5" t="s">
        <v>59</v>
      </c>
      <c r="E1279" s="5" t="s">
        <v>280</v>
      </c>
      <c r="F1279" s="5" t="s">
        <v>1</v>
      </c>
      <c r="G1279" s="3">
        <f t="shared" si="80"/>
        <v>1.4084507042253521E-2</v>
      </c>
      <c r="H1279" s="5" t="s">
        <v>270</v>
      </c>
      <c r="I1279" s="1">
        <v>40</v>
      </c>
      <c r="J1279" s="4">
        <v>71</v>
      </c>
      <c r="K1279" s="1">
        <v>0</v>
      </c>
      <c r="L1279" s="1">
        <f t="shared" si="83"/>
        <v>-40</v>
      </c>
      <c r="M1279" s="1">
        <f t="shared" si="81"/>
        <v>7397.5</v>
      </c>
    </row>
    <row r="1280" spans="1:13" x14ac:dyDescent="0.25">
      <c r="A1280" s="6">
        <v>45400</v>
      </c>
      <c r="B1280" t="s">
        <v>255</v>
      </c>
      <c r="C1280" s="5" t="s">
        <v>2</v>
      </c>
      <c r="D1280" s="5" t="s">
        <v>59</v>
      </c>
      <c r="E1280" s="5" t="s">
        <v>23</v>
      </c>
      <c r="F1280" s="5" t="s">
        <v>1</v>
      </c>
      <c r="G1280" s="3">
        <f t="shared" si="80"/>
        <v>1.4084507042253521E-2</v>
      </c>
      <c r="H1280" s="5" t="s">
        <v>32</v>
      </c>
      <c r="I1280" s="1">
        <v>40</v>
      </c>
      <c r="J1280" s="4">
        <v>71</v>
      </c>
      <c r="K1280" s="1">
        <v>300</v>
      </c>
      <c r="L1280" s="1">
        <f t="shared" si="83"/>
        <v>260</v>
      </c>
      <c r="M1280" s="1">
        <f t="shared" si="81"/>
        <v>7657.5</v>
      </c>
    </row>
    <row r="1281" spans="1:13" x14ac:dyDescent="0.25">
      <c r="A1281" s="6">
        <v>45400</v>
      </c>
      <c r="B1281" t="s">
        <v>509</v>
      </c>
      <c r="C1281" s="5" t="s">
        <v>2</v>
      </c>
      <c r="D1281" s="5" t="s">
        <v>59</v>
      </c>
      <c r="E1281" s="5" t="s">
        <v>250</v>
      </c>
      <c r="F1281" s="5" t="s">
        <v>1</v>
      </c>
      <c r="G1281" s="3">
        <f t="shared" ref="G1281:G1344" si="84">1/J1281</f>
        <v>1.098901098901099E-2</v>
      </c>
      <c r="H1281" s="5" t="s">
        <v>272</v>
      </c>
      <c r="I1281" s="1">
        <v>30</v>
      </c>
      <c r="J1281" s="4">
        <v>91</v>
      </c>
      <c r="K1281" s="1">
        <v>0</v>
      </c>
      <c r="L1281" s="1">
        <f t="shared" si="83"/>
        <v>-30</v>
      </c>
      <c r="M1281" s="1">
        <f t="shared" si="81"/>
        <v>7627.5</v>
      </c>
    </row>
    <row r="1282" spans="1:13" x14ac:dyDescent="0.25">
      <c r="A1282" s="6">
        <v>45400</v>
      </c>
      <c r="B1282" t="s">
        <v>42</v>
      </c>
      <c r="C1282" s="5" t="s">
        <v>2</v>
      </c>
      <c r="D1282" s="5" t="s">
        <v>59</v>
      </c>
      <c r="E1282" s="5" t="s">
        <v>22</v>
      </c>
      <c r="F1282" s="5" t="s">
        <v>1</v>
      </c>
      <c r="G1282" s="3">
        <f t="shared" si="84"/>
        <v>7.9365079365079361E-3</v>
      </c>
      <c r="H1282" s="5" t="s">
        <v>221</v>
      </c>
      <c r="I1282" s="1">
        <v>20</v>
      </c>
      <c r="J1282" s="4">
        <v>126</v>
      </c>
      <c r="K1282" s="1">
        <v>0</v>
      </c>
      <c r="L1282" s="1">
        <f t="shared" si="83"/>
        <v>-20</v>
      </c>
      <c r="M1282" s="1">
        <f t="shared" si="81"/>
        <v>7607.5</v>
      </c>
    </row>
    <row r="1283" spans="1:13" x14ac:dyDescent="0.25">
      <c r="A1283" s="6">
        <v>45400</v>
      </c>
      <c r="B1283" t="s">
        <v>129</v>
      </c>
      <c r="C1283" s="5" t="s">
        <v>2</v>
      </c>
      <c r="D1283" s="5" t="s">
        <v>315</v>
      </c>
      <c r="E1283" s="5" t="s">
        <v>3</v>
      </c>
      <c r="F1283" s="5" t="s">
        <v>332</v>
      </c>
      <c r="G1283" s="3">
        <f t="shared" si="84"/>
        <v>4.7619047619047616E-2</v>
      </c>
      <c r="H1283" s="5" t="s">
        <v>25</v>
      </c>
      <c r="I1283" s="1">
        <v>50</v>
      </c>
      <c r="J1283" s="4">
        <v>21</v>
      </c>
      <c r="K1283" s="1">
        <v>1050</v>
      </c>
      <c r="L1283" s="1">
        <f t="shared" si="83"/>
        <v>1000</v>
      </c>
      <c r="M1283" s="1">
        <f t="shared" si="81"/>
        <v>8607.5</v>
      </c>
    </row>
    <row r="1284" spans="1:13" x14ac:dyDescent="0.25">
      <c r="A1284" s="6">
        <v>45400</v>
      </c>
      <c r="B1284" t="s">
        <v>303</v>
      </c>
      <c r="C1284" s="5" t="s">
        <v>2</v>
      </c>
      <c r="D1284" s="5" t="s">
        <v>315</v>
      </c>
      <c r="E1284" s="5" t="s">
        <v>23</v>
      </c>
      <c r="F1284" s="5" t="s">
        <v>1</v>
      </c>
      <c r="G1284" s="3">
        <f t="shared" si="84"/>
        <v>2.9411764705882353E-2</v>
      </c>
      <c r="H1284" s="5" t="s">
        <v>195</v>
      </c>
      <c r="I1284" s="1">
        <v>50</v>
      </c>
      <c r="J1284" s="4">
        <v>34</v>
      </c>
      <c r="K1284" s="1">
        <v>0</v>
      </c>
      <c r="L1284" s="1">
        <f t="shared" si="83"/>
        <v>-50</v>
      </c>
      <c r="M1284" s="1">
        <f t="shared" ref="M1284:M1347" si="85">M1283+L1284</f>
        <v>8557.5</v>
      </c>
    </row>
    <row r="1285" spans="1:13" x14ac:dyDescent="0.25">
      <c r="A1285" s="6">
        <v>45400</v>
      </c>
      <c r="B1285" t="s">
        <v>406</v>
      </c>
      <c r="C1285" s="5" t="s">
        <v>2</v>
      </c>
      <c r="D1285" s="5" t="s">
        <v>315</v>
      </c>
      <c r="E1285" s="5" t="s">
        <v>280</v>
      </c>
      <c r="F1285" s="5" t="s">
        <v>1</v>
      </c>
      <c r="G1285" s="3">
        <f t="shared" si="84"/>
        <v>2.1739130434782608E-2</v>
      </c>
      <c r="H1285" s="5" t="s">
        <v>194</v>
      </c>
      <c r="I1285" s="1">
        <v>50</v>
      </c>
      <c r="J1285" s="4">
        <v>46</v>
      </c>
      <c r="K1285" s="1">
        <v>0</v>
      </c>
      <c r="L1285" s="1">
        <f t="shared" si="83"/>
        <v>-50</v>
      </c>
      <c r="M1285" s="1">
        <f t="shared" si="85"/>
        <v>8507.5</v>
      </c>
    </row>
    <row r="1286" spans="1:13" x14ac:dyDescent="0.25">
      <c r="A1286" s="6">
        <v>45407</v>
      </c>
      <c r="B1286" t="s">
        <v>510</v>
      </c>
      <c r="C1286" s="5" t="s">
        <v>2</v>
      </c>
      <c r="D1286" s="5" t="s">
        <v>229</v>
      </c>
      <c r="E1286" s="5" t="s">
        <v>23</v>
      </c>
      <c r="F1286" s="5" t="s">
        <v>1</v>
      </c>
      <c r="G1286" s="3">
        <f t="shared" si="84"/>
        <v>2.4390243902439025E-2</v>
      </c>
      <c r="H1286" s="5" t="s">
        <v>92</v>
      </c>
      <c r="I1286" s="1">
        <v>40</v>
      </c>
      <c r="J1286" s="4">
        <v>41</v>
      </c>
      <c r="K1286" s="1">
        <v>0</v>
      </c>
      <c r="L1286" s="1">
        <f t="shared" si="83"/>
        <v>-40</v>
      </c>
      <c r="M1286" s="1">
        <f t="shared" si="85"/>
        <v>8467.5</v>
      </c>
    </row>
    <row r="1287" spans="1:13" x14ac:dyDescent="0.25">
      <c r="A1287" s="6">
        <v>45407</v>
      </c>
      <c r="B1287" t="s">
        <v>511</v>
      </c>
      <c r="C1287" s="5" t="s">
        <v>2</v>
      </c>
      <c r="D1287" s="5" t="s">
        <v>229</v>
      </c>
      <c r="E1287" s="5" t="s">
        <v>3</v>
      </c>
      <c r="F1287" s="5" t="s">
        <v>1</v>
      </c>
      <c r="G1287" s="3">
        <f t="shared" si="84"/>
        <v>2.1739130434782608E-2</v>
      </c>
      <c r="H1287" s="5" t="s">
        <v>244</v>
      </c>
      <c r="I1287" s="1">
        <v>40</v>
      </c>
      <c r="J1287" s="4">
        <v>46</v>
      </c>
      <c r="K1287" s="1">
        <v>0</v>
      </c>
      <c r="L1287" s="1">
        <f t="shared" si="83"/>
        <v>-40</v>
      </c>
      <c r="M1287" s="1">
        <f t="shared" si="85"/>
        <v>8427.5</v>
      </c>
    </row>
    <row r="1288" spans="1:13" x14ac:dyDescent="0.25">
      <c r="A1288" s="6">
        <v>45407</v>
      </c>
      <c r="B1288" t="s">
        <v>512</v>
      </c>
      <c r="C1288" s="5" t="s">
        <v>2</v>
      </c>
      <c r="D1288" s="5" t="s">
        <v>229</v>
      </c>
      <c r="E1288" s="5" t="s">
        <v>23</v>
      </c>
      <c r="F1288" s="5" t="s">
        <v>1</v>
      </c>
      <c r="G1288" s="3">
        <f t="shared" si="84"/>
        <v>1.4925373134328358E-2</v>
      </c>
      <c r="H1288" s="5" t="s">
        <v>125</v>
      </c>
      <c r="I1288" s="1">
        <v>40</v>
      </c>
      <c r="J1288" s="4">
        <v>67</v>
      </c>
      <c r="K1288" s="1">
        <v>350</v>
      </c>
      <c r="L1288" s="1">
        <f t="shared" si="83"/>
        <v>310</v>
      </c>
      <c r="M1288" s="1">
        <f t="shared" si="85"/>
        <v>8737.5</v>
      </c>
    </row>
    <row r="1289" spans="1:13" x14ac:dyDescent="0.25">
      <c r="A1289" s="6">
        <v>45407</v>
      </c>
      <c r="B1289" t="s">
        <v>513</v>
      </c>
      <c r="C1289" s="5" t="s">
        <v>2</v>
      </c>
      <c r="D1289" s="5" t="s">
        <v>229</v>
      </c>
      <c r="E1289" s="5" t="s">
        <v>3</v>
      </c>
      <c r="F1289" s="5" t="s">
        <v>1</v>
      </c>
      <c r="G1289" s="3">
        <f t="shared" si="84"/>
        <v>1.4925373134328358E-2</v>
      </c>
      <c r="H1289" s="5" t="s">
        <v>40</v>
      </c>
      <c r="I1289" s="1">
        <v>40</v>
      </c>
      <c r="J1289" s="4">
        <v>67</v>
      </c>
      <c r="K1289" s="1">
        <v>0</v>
      </c>
      <c r="L1289" s="1">
        <f t="shared" si="83"/>
        <v>-40</v>
      </c>
      <c r="M1289" s="1">
        <f t="shared" si="85"/>
        <v>8697.5</v>
      </c>
    </row>
    <row r="1290" spans="1:13" x14ac:dyDescent="0.25">
      <c r="A1290" s="6">
        <v>45407</v>
      </c>
      <c r="B1290" t="s">
        <v>514</v>
      </c>
      <c r="C1290" s="5" t="s">
        <v>2</v>
      </c>
      <c r="D1290" s="5" t="s">
        <v>229</v>
      </c>
      <c r="E1290" s="5" t="s">
        <v>3</v>
      </c>
      <c r="F1290" s="5" t="s">
        <v>1</v>
      </c>
      <c r="G1290" s="3">
        <f t="shared" si="84"/>
        <v>4.9751243781094526E-3</v>
      </c>
      <c r="H1290" s="5" t="s">
        <v>40</v>
      </c>
      <c r="I1290" s="1">
        <v>20</v>
      </c>
      <c r="J1290" s="4">
        <v>201</v>
      </c>
      <c r="K1290" s="1">
        <v>0</v>
      </c>
      <c r="L1290" s="1">
        <f t="shared" si="83"/>
        <v>-20</v>
      </c>
      <c r="M1290" s="1">
        <f t="shared" si="85"/>
        <v>8677.5</v>
      </c>
    </row>
    <row r="1291" spans="1:13" x14ac:dyDescent="0.25">
      <c r="A1291" s="6">
        <v>45407</v>
      </c>
      <c r="B1291" t="s">
        <v>515</v>
      </c>
      <c r="C1291" s="5" t="s">
        <v>2</v>
      </c>
      <c r="D1291" s="5" t="s">
        <v>229</v>
      </c>
      <c r="E1291" s="5" t="s">
        <v>3</v>
      </c>
      <c r="F1291" s="5" t="s">
        <v>1</v>
      </c>
      <c r="G1291" s="3">
        <f t="shared" si="84"/>
        <v>3.3222591362126247E-3</v>
      </c>
      <c r="H1291" s="5" t="s">
        <v>244</v>
      </c>
      <c r="I1291" s="1">
        <v>20</v>
      </c>
      <c r="J1291" s="4">
        <v>301</v>
      </c>
      <c r="K1291" s="1">
        <v>0</v>
      </c>
      <c r="L1291" s="1">
        <f t="shared" si="83"/>
        <v>-20</v>
      </c>
      <c r="M1291" s="1">
        <f t="shared" si="85"/>
        <v>8657.5</v>
      </c>
    </row>
    <row r="1292" spans="1:13" x14ac:dyDescent="0.25">
      <c r="A1292" s="6">
        <v>45414</v>
      </c>
      <c r="B1292" t="s">
        <v>279</v>
      </c>
      <c r="C1292" s="5" t="s">
        <v>2</v>
      </c>
      <c r="D1292" s="5" t="s">
        <v>516</v>
      </c>
      <c r="E1292" s="5" t="s">
        <v>20</v>
      </c>
      <c r="F1292" s="5" t="s">
        <v>1</v>
      </c>
      <c r="G1292" s="3">
        <f t="shared" si="84"/>
        <v>2.4390243902439025E-2</v>
      </c>
      <c r="H1292" s="5" t="s">
        <v>47</v>
      </c>
      <c r="I1292" s="1">
        <v>50</v>
      </c>
      <c r="J1292" s="4">
        <v>41</v>
      </c>
      <c r="K1292" s="1">
        <v>0</v>
      </c>
      <c r="L1292" s="1">
        <f t="shared" si="83"/>
        <v>-50</v>
      </c>
      <c r="M1292" s="1">
        <f t="shared" si="85"/>
        <v>8607.5</v>
      </c>
    </row>
    <row r="1293" spans="1:13" x14ac:dyDescent="0.25">
      <c r="A1293" s="6">
        <v>45414</v>
      </c>
      <c r="B1293" t="s">
        <v>497</v>
      </c>
      <c r="C1293" s="5" t="s">
        <v>2</v>
      </c>
      <c r="D1293" s="5" t="s">
        <v>516</v>
      </c>
      <c r="E1293" s="5" t="s">
        <v>508</v>
      </c>
      <c r="F1293" s="5" t="s">
        <v>1</v>
      </c>
      <c r="G1293" s="3">
        <f t="shared" si="84"/>
        <v>9.9009900990099011E-3</v>
      </c>
      <c r="H1293" s="5" t="s">
        <v>40</v>
      </c>
      <c r="I1293" s="1">
        <v>30</v>
      </c>
      <c r="J1293" s="4">
        <v>101</v>
      </c>
      <c r="K1293" s="1">
        <v>0</v>
      </c>
      <c r="L1293" s="1">
        <f t="shared" si="83"/>
        <v>-30</v>
      </c>
      <c r="M1293" s="1">
        <f t="shared" si="85"/>
        <v>8577.5</v>
      </c>
    </row>
    <row r="1294" spans="1:13" x14ac:dyDescent="0.25">
      <c r="A1294" s="6">
        <v>45414</v>
      </c>
      <c r="B1294" t="s">
        <v>504</v>
      </c>
      <c r="C1294" s="5" t="s">
        <v>2</v>
      </c>
      <c r="D1294" s="5" t="s">
        <v>516</v>
      </c>
      <c r="E1294" s="5" t="s">
        <v>508</v>
      </c>
      <c r="F1294" s="5" t="s">
        <v>1</v>
      </c>
      <c r="G1294" s="3">
        <f t="shared" si="84"/>
        <v>9.9009900990099011E-3</v>
      </c>
      <c r="H1294" s="5" t="s">
        <v>224</v>
      </c>
      <c r="I1294" s="1">
        <v>30</v>
      </c>
      <c r="J1294" s="4">
        <v>101</v>
      </c>
      <c r="K1294" s="1">
        <v>0</v>
      </c>
      <c r="L1294" s="1">
        <f t="shared" si="83"/>
        <v>-30</v>
      </c>
      <c r="M1294" s="1">
        <f t="shared" si="85"/>
        <v>8547.5</v>
      </c>
    </row>
    <row r="1295" spans="1:13" x14ac:dyDescent="0.25">
      <c r="A1295" s="6">
        <v>45414</v>
      </c>
      <c r="B1295" t="s">
        <v>517</v>
      </c>
      <c r="C1295" s="5" t="s">
        <v>2</v>
      </c>
      <c r="D1295" s="5" t="s">
        <v>516</v>
      </c>
      <c r="E1295" s="5" t="s">
        <v>508</v>
      </c>
      <c r="F1295" s="5" t="s">
        <v>1</v>
      </c>
      <c r="G1295" s="3">
        <f t="shared" si="84"/>
        <v>5.681818181818182E-3</v>
      </c>
      <c r="H1295" s="5" t="s">
        <v>40</v>
      </c>
      <c r="I1295" s="1">
        <v>20</v>
      </c>
      <c r="J1295" s="4">
        <v>176</v>
      </c>
      <c r="K1295" s="1">
        <v>0</v>
      </c>
      <c r="L1295" s="1">
        <f t="shared" si="83"/>
        <v>-20</v>
      </c>
      <c r="M1295" s="1">
        <f t="shared" si="85"/>
        <v>8527.5</v>
      </c>
    </row>
    <row r="1296" spans="1:13" x14ac:dyDescent="0.25">
      <c r="A1296" s="6">
        <v>45421</v>
      </c>
      <c r="B1296" t="s">
        <v>422</v>
      </c>
      <c r="C1296" s="5" t="s">
        <v>2</v>
      </c>
      <c r="D1296" s="5" t="s">
        <v>66</v>
      </c>
      <c r="E1296" s="5" t="s">
        <v>3</v>
      </c>
      <c r="F1296" s="5" t="s">
        <v>1</v>
      </c>
      <c r="G1296" s="3">
        <f t="shared" si="84"/>
        <v>2.7777777777777776E-2</v>
      </c>
      <c r="H1296" s="5" t="s">
        <v>77</v>
      </c>
      <c r="I1296" s="1">
        <v>50</v>
      </c>
      <c r="J1296" s="4">
        <v>36</v>
      </c>
      <c r="K1296" s="1">
        <v>0</v>
      </c>
      <c r="L1296" s="1">
        <f t="shared" si="83"/>
        <v>-50</v>
      </c>
      <c r="M1296" s="1">
        <f t="shared" si="85"/>
        <v>8477.5</v>
      </c>
    </row>
    <row r="1297" spans="1:13" x14ac:dyDescent="0.25">
      <c r="A1297" s="6">
        <v>45421</v>
      </c>
      <c r="B1297" t="s">
        <v>262</v>
      </c>
      <c r="C1297" s="5" t="s">
        <v>2</v>
      </c>
      <c r="D1297" s="5" t="s">
        <v>66</v>
      </c>
      <c r="E1297" s="5" t="s">
        <v>23</v>
      </c>
      <c r="F1297" s="5" t="s">
        <v>1</v>
      </c>
      <c r="G1297" s="3">
        <f t="shared" si="84"/>
        <v>1.9607843137254902E-2</v>
      </c>
      <c r="H1297" s="5" t="s">
        <v>217</v>
      </c>
      <c r="I1297" s="1">
        <v>50</v>
      </c>
      <c r="J1297" s="4">
        <v>51</v>
      </c>
      <c r="K1297" s="1">
        <v>0</v>
      </c>
      <c r="L1297" s="1">
        <f t="shared" si="83"/>
        <v>-50</v>
      </c>
      <c r="M1297" s="1">
        <f t="shared" si="85"/>
        <v>8427.5</v>
      </c>
    </row>
    <row r="1298" spans="1:13" x14ac:dyDescent="0.25">
      <c r="A1298" s="6">
        <v>45421</v>
      </c>
      <c r="B1298" t="s">
        <v>446</v>
      </c>
      <c r="C1298" s="5" t="s">
        <v>2</v>
      </c>
      <c r="D1298" s="5" t="s">
        <v>66</v>
      </c>
      <c r="E1298" s="5" t="s">
        <v>20</v>
      </c>
      <c r="F1298" s="5" t="s">
        <v>1</v>
      </c>
      <c r="G1298" s="3">
        <f t="shared" si="84"/>
        <v>9.9009900990099011E-3</v>
      </c>
      <c r="H1298" s="5" t="s">
        <v>196</v>
      </c>
      <c r="I1298" s="1">
        <v>20</v>
      </c>
      <c r="J1298" s="4">
        <v>101</v>
      </c>
      <c r="K1298" s="1">
        <v>0</v>
      </c>
      <c r="L1298" s="1">
        <f t="shared" si="83"/>
        <v>-20</v>
      </c>
      <c r="M1298" s="1">
        <f t="shared" si="85"/>
        <v>8407.5</v>
      </c>
    </row>
    <row r="1299" spans="1:13" x14ac:dyDescent="0.25">
      <c r="A1299" s="6">
        <v>45421</v>
      </c>
      <c r="B1299" t="s">
        <v>296</v>
      </c>
      <c r="C1299" s="5" t="s">
        <v>2</v>
      </c>
      <c r="D1299" s="5" t="s">
        <v>66</v>
      </c>
      <c r="E1299" s="5" t="s">
        <v>19</v>
      </c>
      <c r="F1299" s="5" t="s">
        <v>1</v>
      </c>
      <c r="G1299" s="3">
        <f t="shared" si="84"/>
        <v>6.6225165562913907E-3</v>
      </c>
      <c r="H1299" s="5" t="s">
        <v>127</v>
      </c>
      <c r="I1299" s="1">
        <v>20</v>
      </c>
      <c r="J1299" s="4">
        <v>151</v>
      </c>
      <c r="K1299" s="1">
        <v>0</v>
      </c>
      <c r="L1299" s="1">
        <f t="shared" si="83"/>
        <v>-20</v>
      </c>
      <c r="M1299" s="1">
        <f t="shared" si="85"/>
        <v>8387.5</v>
      </c>
    </row>
    <row r="1300" spans="1:13" x14ac:dyDescent="0.25">
      <c r="A1300" s="6">
        <v>45421</v>
      </c>
      <c r="B1300" t="s">
        <v>435</v>
      </c>
      <c r="C1300" s="5" t="s">
        <v>2</v>
      </c>
      <c r="D1300" s="5" t="s">
        <v>518</v>
      </c>
      <c r="E1300" s="5" t="s">
        <v>282</v>
      </c>
      <c r="F1300" s="5" t="s">
        <v>1</v>
      </c>
      <c r="G1300" s="3">
        <f t="shared" si="84"/>
        <v>1.4925373134328358E-2</v>
      </c>
      <c r="H1300" s="5" t="s">
        <v>25</v>
      </c>
      <c r="I1300" s="1">
        <v>40</v>
      </c>
      <c r="J1300" s="4">
        <v>67</v>
      </c>
      <c r="K1300" s="1">
        <v>1690</v>
      </c>
      <c r="L1300" s="1">
        <f t="shared" si="83"/>
        <v>1650</v>
      </c>
      <c r="M1300" s="1">
        <f t="shared" si="85"/>
        <v>10037.5</v>
      </c>
    </row>
    <row r="1301" spans="1:13" x14ac:dyDescent="0.25">
      <c r="A1301" s="6">
        <v>45421</v>
      </c>
      <c r="B1301" t="s">
        <v>506</v>
      </c>
      <c r="C1301" s="5" t="s">
        <v>2</v>
      </c>
      <c r="D1301" s="5" t="s">
        <v>518</v>
      </c>
      <c r="E1301" s="5" t="s">
        <v>23</v>
      </c>
      <c r="F1301" s="5" t="s">
        <v>1</v>
      </c>
      <c r="G1301" s="3">
        <f t="shared" si="84"/>
        <v>1.2345679012345678E-2</v>
      </c>
      <c r="H1301" s="5" t="s">
        <v>40</v>
      </c>
      <c r="I1301" s="1">
        <v>30</v>
      </c>
      <c r="J1301" s="4">
        <v>81</v>
      </c>
      <c r="K1301" s="1">
        <v>0</v>
      </c>
      <c r="L1301" s="1">
        <f t="shared" si="83"/>
        <v>-30</v>
      </c>
      <c r="M1301" s="1">
        <f t="shared" si="85"/>
        <v>10007.5</v>
      </c>
    </row>
    <row r="1302" spans="1:13" x14ac:dyDescent="0.25">
      <c r="A1302" s="6">
        <v>45421</v>
      </c>
      <c r="B1302" t="s">
        <v>519</v>
      </c>
      <c r="C1302" s="5" t="s">
        <v>2</v>
      </c>
      <c r="D1302" s="5" t="s">
        <v>518</v>
      </c>
      <c r="E1302" s="5" t="s">
        <v>22</v>
      </c>
      <c r="F1302" s="5" t="s">
        <v>1</v>
      </c>
      <c r="G1302" s="3">
        <f t="shared" si="84"/>
        <v>7.9365079365079361E-3</v>
      </c>
      <c r="H1302" s="5" t="s">
        <v>40</v>
      </c>
      <c r="I1302" s="1">
        <v>20</v>
      </c>
      <c r="J1302" s="4">
        <v>126</v>
      </c>
      <c r="K1302" s="1">
        <v>0</v>
      </c>
      <c r="L1302" s="1">
        <f t="shared" si="83"/>
        <v>-20</v>
      </c>
      <c r="M1302" s="1">
        <f t="shared" si="85"/>
        <v>9987.5</v>
      </c>
    </row>
    <row r="1303" spans="1:13" x14ac:dyDescent="0.25">
      <c r="A1303" s="6">
        <v>45428</v>
      </c>
      <c r="B1303" t="s">
        <v>246</v>
      </c>
      <c r="C1303" s="5" t="s">
        <v>2</v>
      </c>
      <c r="D1303" s="5" t="s">
        <v>115</v>
      </c>
      <c r="E1303" s="5" t="s">
        <v>20</v>
      </c>
      <c r="F1303" s="5" t="s">
        <v>1</v>
      </c>
      <c r="G1303" s="3">
        <f t="shared" si="84"/>
        <v>2.4390243902439025E-2</v>
      </c>
      <c r="H1303" s="5" t="s">
        <v>40</v>
      </c>
      <c r="I1303" s="1">
        <v>50</v>
      </c>
      <c r="J1303" s="4">
        <v>41</v>
      </c>
      <c r="K1303" s="1">
        <v>0</v>
      </c>
      <c r="L1303" s="1">
        <f t="shared" si="83"/>
        <v>-50</v>
      </c>
      <c r="M1303" s="1">
        <f t="shared" si="85"/>
        <v>9937.5</v>
      </c>
    </row>
    <row r="1304" spans="1:13" x14ac:dyDescent="0.25">
      <c r="A1304" s="6">
        <v>45428</v>
      </c>
      <c r="B1304" t="s">
        <v>58</v>
      </c>
      <c r="C1304" s="5" t="s">
        <v>2</v>
      </c>
      <c r="D1304" s="5" t="s">
        <v>115</v>
      </c>
      <c r="E1304" s="5" t="s">
        <v>23</v>
      </c>
      <c r="F1304" s="5" t="s">
        <v>1</v>
      </c>
      <c r="G1304" s="3">
        <f t="shared" si="84"/>
        <v>2.4390243902439025E-2</v>
      </c>
      <c r="H1304" s="5" t="s">
        <v>196</v>
      </c>
      <c r="I1304" s="1">
        <v>50</v>
      </c>
      <c r="J1304" s="4">
        <v>41</v>
      </c>
      <c r="K1304" s="1">
        <v>0</v>
      </c>
      <c r="L1304" s="1">
        <f t="shared" si="83"/>
        <v>-50</v>
      </c>
      <c r="M1304" s="1">
        <f t="shared" si="85"/>
        <v>9887.5</v>
      </c>
    </row>
    <row r="1305" spans="1:13" x14ac:dyDescent="0.25">
      <c r="A1305" s="6">
        <v>45428</v>
      </c>
      <c r="B1305" t="s">
        <v>255</v>
      </c>
      <c r="C1305" s="5" t="s">
        <v>2</v>
      </c>
      <c r="D1305" s="5" t="s">
        <v>115</v>
      </c>
      <c r="E1305" s="5" t="s">
        <v>18</v>
      </c>
      <c r="F1305" s="5" t="s">
        <v>1</v>
      </c>
      <c r="G1305" s="3">
        <f t="shared" si="84"/>
        <v>9.9009900990099011E-3</v>
      </c>
      <c r="H1305" s="5" t="s">
        <v>40</v>
      </c>
      <c r="I1305" s="1">
        <v>30</v>
      </c>
      <c r="J1305" s="4">
        <v>101</v>
      </c>
      <c r="K1305" s="1">
        <v>0</v>
      </c>
      <c r="L1305" s="1">
        <f t="shared" si="83"/>
        <v>-30</v>
      </c>
      <c r="M1305" s="1">
        <f t="shared" si="85"/>
        <v>9857.5</v>
      </c>
    </row>
    <row r="1306" spans="1:13" x14ac:dyDescent="0.25">
      <c r="A1306" s="6">
        <v>45428</v>
      </c>
      <c r="B1306" t="s">
        <v>204</v>
      </c>
      <c r="C1306" s="5" t="s">
        <v>2</v>
      </c>
      <c r="D1306" s="5" t="s">
        <v>115</v>
      </c>
      <c r="E1306" s="5" t="s">
        <v>3</v>
      </c>
      <c r="F1306" s="5" t="s">
        <v>1</v>
      </c>
      <c r="G1306" s="3">
        <f t="shared" si="84"/>
        <v>9.0090090090090089E-3</v>
      </c>
      <c r="H1306" s="5" t="s">
        <v>40</v>
      </c>
      <c r="I1306" s="1">
        <v>20</v>
      </c>
      <c r="J1306" s="4">
        <v>111</v>
      </c>
      <c r="K1306" s="1">
        <v>0</v>
      </c>
      <c r="L1306" s="1">
        <f t="shared" si="83"/>
        <v>-20</v>
      </c>
      <c r="M1306" s="1">
        <f t="shared" si="85"/>
        <v>9837.5</v>
      </c>
    </row>
    <row r="1307" spans="1:13" x14ac:dyDescent="0.25">
      <c r="A1307" s="6">
        <v>45428</v>
      </c>
      <c r="B1307" t="s">
        <v>28</v>
      </c>
      <c r="C1307" s="5" t="s">
        <v>2</v>
      </c>
      <c r="D1307" s="5" t="s">
        <v>115</v>
      </c>
      <c r="E1307" s="5" t="s">
        <v>21</v>
      </c>
      <c r="F1307" s="5" t="s">
        <v>1</v>
      </c>
      <c r="G1307" s="3">
        <f t="shared" si="84"/>
        <v>7.9365079365079361E-3</v>
      </c>
      <c r="H1307" s="5" t="s">
        <v>41</v>
      </c>
      <c r="I1307" s="1">
        <v>20</v>
      </c>
      <c r="J1307" s="4">
        <v>126</v>
      </c>
      <c r="K1307" s="1">
        <v>0</v>
      </c>
      <c r="L1307" s="1">
        <f t="shared" si="83"/>
        <v>-20</v>
      </c>
      <c r="M1307" s="1">
        <f t="shared" si="85"/>
        <v>9817.5</v>
      </c>
    </row>
    <row r="1308" spans="1:13" x14ac:dyDescent="0.25">
      <c r="A1308" s="6">
        <v>45428</v>
      </c>
      <c r="B1308" t="s">
        <v>354</v>
      </c>
      <c r="C1308" s="5" t="s">
        <v>2</v>
      </c>
      <c r="D1308" s="5" t="s">
        <v>115</v>
      </c>
      <c r="E1308" s="5" t="s">
        <v>21</v>
      </c>
      <c r="F1308" s="5" t="s">
        <v>1</v>
      </c>
      <c r="G1308" s="3">
        <f t="shared" si="84"/>
        <v>4.9751243781094526E-3</v>
      </c>
      <c r="H1308" s="5" t="s">
        <v>40</v>
      </c>
      <c r="I1308" s="1">
        <v>20</v>
      </c>
      <c r="J1308" s="4">
        <v>201</v>
      </c>
      <c r="K1308" s="1">
        <v>0</v>
      </c>
      <c r="L1308" s="1">
        <f t="shared" si="83"/>
        <v>-20</v>
      </c>
      <c r="M1308" s="1">
        <f t="shared" si="85"/>
        <v>9797.5</v>
      </c>
    </row>
    <row r="1309" spans="1:13" x14ac:dyDescent="0.25">
      <c r="A1309" s="6">
        <v>45428</v>
      </c>
      <c r="B1309" t="s">
        <v>288</v>
      </c>
      <c r="C1309" s="5" t="s">
        <v>2</v>
      </c>
      <c r="D1309" s="5" t="s">
        <v>115</v>
      </c>
      <c r="E1309" s="5" t="s">
        <v>21</v>
      </c>
      <c r="F1309" s="5" t="s">
        <v>1</v>
      </c>
      <c r="G1309" s="3">
        <f t="shared" si="84"/>
        <v>3.3222591362126247E-3</v>
      </c>
      <c r="H1309" s="5" t="s">
        <v>70</v>
      </c>
      <c r="I1309" s="1">
        <v>10</v>
      </c>
      <c r="J1309" s="4">
        <v>301</v>
      </c>
      <c r="K1309" s="1">
        <v>0</v>
      </c>
      <c r="L1309" s="1">
        <f t="shared" si="83"/>
        <v>-10</v>
      </c>
      <c r="M1309" s="1">
        <f t="shared" si="85"/>
        <v>9787.5</v>
      </c>
    </row>
    <row r="1310" spans="1:13" x14ac:dyDescent="0.25">
      <c r="A1310" s="6">
        <v>45435</v>
      </c>
      <c r="B1310" t="s">
        <v>129</v>
      </c>
      <c r="C1310" s="5" t="s">
        <v>2</v>
      </c>
      <c r="D1310" s="5" t="s">
        <v>373</v>
      </c>
      <c r="E1310" s="5" t="s">
        <v>18</v>
      </c>
      <c r="F1310" s="5" t="s">
        <v>1</v>
      </c>
      <c r="G1310" s="3">
        <f t="shared" si="84"/>
        <v>1.6393442622950821E-2</v>
      </c>
      <c r="H1310" s="5" t="s">
        <v>214</v>
      </c>
      <c r="I1310" s="1">
        <v>40</v>
      </c>
      <c r="J1310" s="4">
        <v>61</v>
      </c>
      <c r="K1310" s="1">
        <v>0</v>
      </c>
      <c r="L1310" s="1">
        <f t="shared" si="83"/>
        <v>-40</v>
      </c>
      <c r="M1310" s="1">
        <f t="shared" si="85"/>
        <v>9747.5</v>
      </c>
    </row>
    <row r="1311" spans="1:13" x14ac:dyDescent="0.25">
      <c r="A1311" s="6">
        <v>45435</v>
      </c>
      <c r="B1311" t="s">
        <v>471</v>
      </c>
      <c r="C1311" s="5" t="s">
        <v>2</v>
      </c>
      <c r="D1311" s="5" t="s">
        <v>373</v>
      </c>
      <c r="E1311" s="5" t="s">
        <v>508</v>
      </c>
      <c r="F1311" s="5" t="s">
        <v>1</v>
      </c>
      <c r="G1311" s="3">
        <f t="shared" si="84"/>
        <v>1.4925373134328358E-2</v>
      </c>
      <c r="H1311" s="5" t="s">
        <v>81</v>
      </c>
      <c r="I1311" s="1">
        <v>40</v>
      </c>
      <c r="J1311" s="4">
        <v>67</v>
      </c>
      <c r="K1311" s="1">
        <v>0</v>
      </c>
      <c r="L1311" s="1">
        <f t="shared" si="83"/>
        <v>-40</v>
      </c>
      <c r="M1311" s="1">
        <f t="shared" si="85"/>
        <v>9707.5</v>
      </c>
    </row>
    <row r="1312" spans="1:13" x14ac:dyDescent="0.25">
      <c r="A1312" s="6">
        <v>45435</v>
      </c>
      <c r="B1312" t="s">
        <v>446</v>
      </c>
      <c r="C1312" s="5" t="s">
        <v>2</v>
      </c>
      <c r="D1312" s="5" t="s">
        <v>373</v>
      </c>
      <c r="E1312" s="5" t="s">
        <v>508</v>
      </c>
      <c r="F1312" s="5" t="s">
        <v>1</v>
      </c>
      <c r="G1312" s="3">
        <f t="shared" si="84"/>
        <v>1.2345679012345678E-2</v>
      </c>
      <c r="H1312" s="5" t="s">
        <v>40</v>
      </c>
      <c r="I1312" s="1">
        <v>40</v>
      </c>
      <c r="J1312" s="4">
        <v>81</v>
      </c>
      <c r="K1312" s="1">
        <v>0</v>
      </c>
      <c r="L1312" s="1">
        <f t="shared" si="83"/>
        <v>-40</v>
      </c>
      <c r="M1312" s="1">
        <f t="shared" si="85"/>
        <v>9667.5</v>
      </c>
    </row>
    <row r="1313" spans="1:13" x14ac:dyDescent="0.25">
      <c r="A1313" s="6">
        <v>45435</v>
      </c>
      <c r="B1313" t="s">
        <v>476</v>
      </c>
      <c r="C1313" s="5" t="s">
        <v>2</v>
      </c>
      <c r="D1313" s="5" t="s">
        <v>373</v>
      </c>
      <c r="E1313" s="5" t="s">
        <v>20</v>
      </c>
      <c r="F1313" s="5" t="s">
        <v>1</v>
      </c>
      <c r="G1313" s="3">
        <f t="shared" si="84"/>
        <v>7.9365079365079361E-3</v>
      </c>
      <c r="H1313" s="5" t="s">
        <v>40</v>
      </c>
      <c r="I1313" s="1">
        <v>30</v>
      </c>
      <c r="J1313" s="4">
        <v>126</v>
      </c>
      <c r="K1313" s="1">
        <v>0</v>
      </c>
      <c r="L1313" s="1">
        <f t="shared" si="83"/>
        <v>-30</v>
      </c>
      <c r="M1313" s="1">
        <f t="shared" si="85"/>
        <v>9637.5</v>
      </c>
    </row>
    <row r="1314" spans="1:13" x14ac:dyDescent="0.25">
      <c r="A1314" s="6">
        <v>45435</v>
      </c>
      <c r="B1314" t="s">
        <v>296</v>
      </c>
      <c r="C1314" s="5" t="s">
        <v>2</v>
      </c>
      <c r="D1314" s="5" t="s">
        <v>373</v>
      </c>
      <c r="E1314" s="5" t="s">
        <v>23</v>
      </c>
      <c r="F1314" s="5" t="s">
        <v>1</v>
      </c>
      <c r="G1314" s="3">
        <f t="shared" si="84"/>
        <v>7.9365079365079361E-3</v>
      </c>
      <c r="H1314" s="5" t="s">
        <v>374</v>
      </c>
      <c r="I1314" s="1">
        <v>30</v>
      </c>
      <c r="J1314" s="4">
        <v>126</v>
      </c>
      <c r="K1314" s="1">
        <v>0</v>
      </c>
      <c r="L1314" s="1">
        <f t="shared" si="83"/>
        <v>-30</v>
      </c>
      <c r="M1314" s="1">
        <f t="shared" si="85"/>
        <v>9607.5</v>
      </c>
    </row>
    <row r="1315" spans="1:13" x14ac:dyDescent="0.25">
      <c r="A1315" s="6">
        <v>45442</v>
      </c>
      <c r="B1315" t="s">
        <v>334</v>
      </c>
      <c r="C1315" s="5" t="s">
        <v>2</v>
      </c>
      <c r="D1315" s="5" t="s">
        <v>99</v>
      </c>
      <c r="E1315" s="5" t="s">
        <v>3</v>
      </c>
      <c r="F1315" s="5" t="s">
        <v>332</v>
      </c>
      <c r="G1315" s="3">
        <f t="shared" si="84"/>
        <v>4.3478260869565216E-2</v>
      </c>
      <c r="H1315" s="5" t="s">
        <v>82</v>
      </c>
      <c r="I1315" s="1">
        <v>50</v>
      </c>
      <c r="J1315" s="4">
        <v>23</v>
      </c>
      <c r="K1315" s="1">
        <v>0</v>
      </c>
      <c r="L1315" s="1">
        <f t="shared" si="83"/>
        <v>-50</v>
      </c>
      <c r="M1315" s="1">
        <f t="shared" si="85"/>
        <v>9557.5</v>
      </c>
    </row>
    <row r="1316" spans="1:13" x14ac:dyDescent="0.25">
      <c r="A1316" s="6">
        <v>45442</v>
      </c>
      <c r="B1316" t="s">
        <v>110</v>
      </c>
      <c r="C1316" s="5" t="s">
        <v>2</v>
      </c>
      <c r="D1316" s="5" t="s">
        <v>99</v>
      </c>
      <c r="E1316" s="5" t="s">
        <v>3</v>
      </c>
      <c r="F1316" s="5" t="s">
        <v>332</v>
      </c>
      <c r="G1316" s="3">
        <f t="shared" si="84"/>
        <v>4.3478260869565216E-2</v>
      </c>
      <c r="H1316" s="5" t="s">
        <v>188</v>
      </c>
      <c r="I1316" s="1">
        <v>50</v>
      </c>
      <c r="J1316" s="4">
        <v>23</v>
      </c>
      <c r="K1316" s="1">
        <v>0</v>
      </c>
      <c r="L1316" s="1">
        <f t="shared" si="83"/>
        <v>-50</v>
      </c>
      <c r="M1316" s="1">
        <f t="shared" si="85"/>
        <v>9507.5</v>
      </c>
    </row>
    <row r="1317" spans="1:13" x14ac:dyDescent="0.25">
      <c r="A1317" s="6">
        <v>45442</v>
      </c>
      <c r="B1317" t="s">
        <v>502</v>
      </c>
      <c r="C1317" s="5" t="s">
        <v>2</v>
      </c>
      <c r="D1317" s="5" t="s">
        <v>99</v>
      </c>
      <c r="E1317" s="5" t="s">
        <v>22</v>
      </c>
      <c r="F1317" s="5" t="s">
        <v>1</v>
      </c>
      <c r="G1317" s="3">
        <f t="shared" si="84"/>
        <v>1.9607843137254902E-2</v>
      </c>
      <c r="H1317" s="5" t="s">
        <v>40</v>
      </c>
      <c r="I1317" s="1">
        <v>40</v>
      </c>
      <c r="J1317" s="4">
        <v>51</v>
      </c>
      <c r="K1317" s="1">
        <v>0</v>
      </c>
      <c r="L1317" s="1">
        <f t="shared" si="83"/>
        <v>-40</v>
      </c>
      <c r="M1317" s="1">
        <f t="shared" si="85"/>
        <v>9467.5</v>
      </c>
    </row>
    <row r="1318" spans="1:13" x14ac:dyDescent="0.25">
      <c r="A1318" s="6">
        <v>45442</v>
      </c>
      <c r="B1318" t="s">
        <v>487</v>
      </c>
      <c r="C1318" s="5" t="s">
        <v>2</v>
      </c>
      <c r="D1318" s="5" t="s">
        <v>99</v>
      </c>
      <c r="E1318" s="5" t="s">
        <v>22</v>
      </c>
      <c r="F1318" s="5" t="s">
        <v>1</v>
      </c>
      <c r="G1318" s="3">
        <f t="shared" si="84"/>
        <v>1.2345679012345678E-2</v>
      </c>
      <c r="H1318" s="5" t="s">
        <v>25</v>
      </c>
      <c r="I1318" s="1">
        <v>30</v>
      </c>
      <c r="J1318" s="4">
        <v>81</v>
      </c>
      <c r="K1318" s="1">
        <v>1530</v>
      </c>
      <c r="L1318" s="1">
        <f t="shared" si="83"/>
        <v>1500</v>
      </c>
      <c r="M1318" s="1">
        <f t="shared" si="85"/>
        <v>10967.5</v>
      </c>
    </row>
    <row r="1319" spans="1:13" x14ac:dyDescent="0.25">
      <c r="A1319" s="6">
        <v>45442</v>
      </c>
      <c r="B1319" t="s">
        <v>448</v>
      </c>
      <c r="C1319" s="5" t="s">
        <v>2</v>
      </c>
      <c r="D1319" s="5" t="s">
        <v>99</v>
      </c>
      <c r="E1319" s="5" t="s">
        <v>23</v>
      </c>
      <c r="F1319" s="5" t="s">
        <v>1</v>
      </c>
      <c r="G1319" s="3">
        <f t="shared" si="84"/>
        <v>1.098901098901099E-2</v>
      </c>
      <c r="H1319" s="5" t="s">
        <v>120</v>
      </c>
      <c r="I1319" s="1">
        <v>30</v>
      </c>
      <c r="J1319" s="4">
        <v>91</v>
      </c>
      <c r="K1319" s="1">
        <v>0</v>
      </c>
      <c r="L1319" s="1">
        <f t="shared" si="83"/>
        <v>-30</v>
      </c>
      <c r="M1319" s="1">
        <f t="shared" si="85"/>
        <v>10937.5</v>
      </c>
    </row>
    <row r="1320" spans="1:13" x14ac:dyDescent="0.25">
      <c r="A1320" s="6">
        <v>45449</v>
      </c>
      <c r="B1320" t="s">
        <v>131</v>
      </c>
      <c r="C1320" s="5" t="s">
        <v>2</v>
      </c>
      <c r="D1320" s="5" t="s">
        <v>75</v>
      </c>
      <c r="E1320" s="5" t="s">
        <v>18</v>
      </c>
      <c r="F1320" s="5" t="s">
        <v>1</v>
      </c>
      <c r="G1320" s="3">
        <f t="shared" si="84"/>
        <v>1.7857142857142856E-2</v>
      </c>
      <c r="H1320" s="5" t="s">
        <v>104</v>
      </c>
      <c r="I1320" s="1">
        <v>40</v>
      </c>
      <c r="J1320" s="4">
        <v>56</v>
      </c>
      <c r="K1320" s="1">
        <v>0</v>
      </c>
      <c r="L1320" s="1">
        <f t="shared" si="83"/>
        <v>-40</v>
      </c>
      <c r="M1320" s="1">
        <f t="shared" si="85"/>
        <v>10897.5</v>
      </c>
    </row>
    <row r="1321" spans="1:13" x14ac:dyDescent="0.25">
      <c r="A1321" s="6">
        <v>45449</v>
      </c>
      <c r="B1321" t="s">
        <v>343</v>
      </c>
      <c r="C1321" s="5" t="s">
        <v>2</v>
      </c>
      <c r="D1321" s="5" t="s">
        <v>75</v>
      </c>
      <c r="E1321" s="5" t="s">
        <v>18</v>
      </c>
      <c r="F1321" s="5" t="s">
        <v>1</v>
      </c>
      <c r="G1321" s="3">
        <f t="shared" si="84"/>
        <v>1.7857142857142856E-2</v>
      </c>
      <c r="H1321" s="5" t="s">
        <v>104</v>
      </c>
      <c r="I1321" s="1">
        <v>40</v>
      </c>
      <c r="J1321" s="4">
        <v>56</v>
      </c>
      <c r="K1321" s="1">
        <v>0</v>
      </c>
      <c r="L1321" s="1">
        <f t="shared" si="83"/>
        <v>-40</v>
      </c>
      <c r="M1321" s="1">
        <f t="shared" si="85"/>
        <v>10857.5</v>
      </c>
    </row>
    <row r="1322" spans="1:13" x14ac:dyDescent="0.25">
      <c r="A1322" s="6">
        <v>45449</v>
      </c>
      <c r="B1322" t="s">
        <v>321</v>
      </c>
      <c r="C1322" s="5" t="s">
        <v>2</v>
      </c>
      <c r="D1322" s="5" t="s">
        <v>75</v>
      </c>
      <c r="E1322" s="5" t="s">
        <v>22</v>
      </c>
      <c r="F1322" s="5" t="s">
        <v>1</v>
      </c>
      <c r="G1322" s="3">
        <f t="shared" si="84"/>
        <v>1.9607843137254902E-2</v>
      </c>
      <c r="H1322" s="5" t="s">
        <v>112</v>
      </c>
      <c r="I1322" s="1">
        <v>40</v>
      </c>
      <c r="J1322" s="4">
        <v>51</v>
      </c>
      <c r="K1322" s="1">
        <v>0</v>
      </c>
      <c r="L1322" s="1">
        <f t="shared" si="83"/>
        <v>-40</v>
      </c>
      <c r="M1322" s="1">
        <f t="shared" si="85"/>
        <v>10817.5</v>
      </c>
    </row>
    <row r="1323" spans="1:13" x14ac:dyDescent="0.25">
      <c r="A1323" s="6">
        <v>45449</v>
      </c>
      <c r="B1323" t="s">
        <v>255</v>
      </c>
      <c r="C1323" s="5" t="s">
        <v>2</v>
      </c>
      <c r="D1323" s="5" t="s">
        <v>75</v>
      </c>
      <c r="E1323" s="5" t="s">
        <v>3</v>
      </c>
      <c r="F1323" s="5" t="s">
        <v>1</v>
      </c>
      <c r="G1323" s="3">
        <f t="shared" si="84"/>
        <v>1.4925373134328358E-2</v>
      </c>
      <c r="H1323" s="5" t="s">
        <v>32</v>
      </c>
      <c r="I1323" s="1">
        <v>40</v>
      </c>
      <c r="J1323" s="4">
        <v>67</v>
      </c>
      <c r="K1323" s="1">
        <v>284</v>
      </c>
      <c r="L1323" s="1">
        <f t="shared" si="83"/>
        <v>244</v>
      </c>
      <c r="M1323" s="1">
        <f t="shared" si="85"/>
        <v>11061.5</v>
      </c>
    </row>
    <row r="1324" spans="1:13" x14ac:dyDescent="0.25">
      <c r="A1324" s="6">
        <v>45449</v>
      </c>
      <c r="B1324" t="s">
        <v>325</v>
      </c>
      <c r="C1324" s="5" t="s">
        <v>2</v>
      </c>
      <c r="D1324" s="5" t="s">
        <v>75</v>
      </c>
      <c r="E1324" s="5" t="s">
        <v>18</v>
      </c>
      <c r="F1324" s="5" t="s">
        <v>1</v>
      </c>
      <c r="G1324" s="3">
        <f t="shared" si="84"/>
        <v>1.4084507042253521E-2</v>
      </c>
      <c r="H1324" s="5" t="s">
        <v>47</v>
      </c>
      <c r="I1324" s="1">
        <v>40</v>
      </c>
      <c r="J1324" s="4">
        <v>71</v>
      </c>
      <c r="K1324" s="1">
        <v>0</v>
      </c>
      <c r="L1324" s="1">
        <f t="shared" si="83"/>
        <v>-40</v>
      </c>
      <c r="M1324" s="1">
        <f t="shared" si="85"/>
        <v>11021.5</v>
      </c>
    </row>
    <row r="1325" spans="1:13" x14ac:dyDescent="0.25">
      <c r="A1325" s="6">
        <v>45456</v>
      </c>
      <c r="B1325" t="s">
        <v>352</v>
      </c>
      <c r="C1325" s="5" t="s">
        <v>2</v>
      </c>
      <c r="D1325" s="5" t="s">
        <v>78</v>
      </c>
      <c r="E1325" s="5" t="s">
        <v>3</v>
      </c>
      <c r="F1325" s="5" t="s">
        <v>332</v>
      </c>
      <c r="G1325" s="3">
        <f t="shared" si="84"/>
        <v>7.1428571428571425E-2</v>
      </c>
      <c r="H1325" s="5" t="s">
        <v>86</v>
      </c>
      <c r="I1325" s="1">
        <v>50</v>
      </c>
      <c r="J1325" s="4">
        <v>14</v>
      </c>
      <c r="K1325" s="1">
        <v>0</v>
      </c>
      <c r="L1325" s="1">
        <f t="shared" ref="L1325:L1393" si="86">K1325-I1325</f>
        <v>-50</v>
      </c>
      <c r="M1325" s="1">
        <f t="shared" si="85"/>
        <v>10971.5</v>
      </c>
    </row>
    <row r="1326" spans="1:13" x14ac:dyDescent="0.25">
      <c r="A1326" s="6">
        <v>45456</v>
      </c>
      <c r="B1326" t="s">
        <v>252</v>
      </c>
      <c r="C1326" s="5" t="s">
        <v>2</v>
      </c>
      <c r="D1326" s="5" t="s">
        <v>78</v>
      </c>
      <c r="E1326" s="5" t="s">
        <v>3</v>
      </c>
      <c r="F1326" s="5" t="s">
        <v>332</v>
      </c>
      <c r="G1326" s="3">
        <f t="shared" si="84"/>
        <v>4.7619047619047616E-2</v>
      </c>
      <c r="H1326" s="5" t="s">
        <v>25</v>
      </c>
      <c r="I1326" s="1">
        <v>50</v>
      </c>
      <c r="J1326" s="4">
        <v>21</v>
      </c>
      <c r="K1326" s="1">
        <f>21*50</f>
        <v>1050</v>
      </c>
      <c r="L1326" s="1">
        <f t="shared" si="86"/>
        <v>1000</v>
      </c>
      <c r="M1326" s="1">
        <f t="shared" si="85"/>
        <v>11971.5</v>
      </c>
    </row>
    <row r="1327" spans="1:13" x14ac:dyDescent="0.25">
      <c r="A1327" s="6">
        <v>45456</v>
      </c>
      <c r="B1327" t="s">
        <v>128</v>
      </c>
      <c r="C1327" s="5" t="s">
        <v>2</v>
      </c>
      <c r="D1327" s="5" t="s">
        <v>78</v>
      </c>
      <c r="E1327" s="5" t="s">
        <v>22</v>
      </c>
      <c r="F1327" s="5" t="s">
        <v>1</v>
      </c>
      <c r="G1327" s="3">
        <f t="shared" si="84"/>
        <v>2.1739130434782608E-2</v>
      </c>
      <c r="H1327" s="5" t="s">
        <v>82</v>
      </c>
      <c r="I1327" s="1">
        <v>40</v>
      </c>
      <c r="J1327" s="4">
        <v>46</v>
      </c>
      <c r="K1327" s="1">
        <v>200</v>
      </c>
      <c r="L1327" s="1">
        <f t="shared" si="86"/>
        <v>160</v>
      </c>
      <c r="M1327" s="1">
        <f t="shared" si="85"/>
        <v>12131.5</v>
      </c>
    </row>
    <row r="1328" spans="1:13" x14ac:dyDescent="0.25">
      <c r="A1328" s="6">
        <v>45456</v>
      </c>
      <c r="B1328" t="s">
        <v>343</v>
      </c>
      <c r="C1328" s="5" t="s">
        <v>2</v>
      </c>
      <c r="D1328" s="5" t="s">
        <v>78</v>
      </c>
      <c r="E1328" s="5" t="s">
        <v>22</v>
      </c>
      <c r="F1328" s="5" t="s">
        <v>1</v>
      </c>
      <c r="G1328" s="3">
        <f t="shared" si="84"/>
        <v>1.2345679012345678E-2</v>
      </c>
      <c r="H1328" s="5" t="s">
        <v>40</v>
      </c>
      <c r="I1328" s="1">
        <v>30</v>
      </c>
      <c r="J1328" s="4">
        <v>81</v>
      </c>
      <c r="K1328" s="1">
        <v>0</v>
      </c>
      <c r="L1328" s="1">
        <f t="shared" si="86"/>
        <v>-30</v>
      </c>
      <c r="M1328" s="1">
        <f t="shared" si="85"/>
        <v>12101.5</v>
      </c>
    </row>
    <row r="1329" spans="1:13" x14ac:dyDescent="0.25">
      <c r="A1329" s="6">
        <v>45456</v>
      </c>
      <c r="B1329" t="s">
        <v>379</v>
      </c>
      <c r="C1329" s="5" t="s">
        <v>2</v>
      </c>
      <c r="D1329" s="5" t="s">
        <v>78</v>
      </c>
      <c r="E1329" s="5" t="s">
        <v>22</v>
      </c>
      <c r="F1329" s="5" t="s">
        <v>1</v>
      </c>
      <c r="G1329" s="3">
        <f t="shared" si="84"/>
        <v>1.2345679012345678E-2</v>
      </c>
      <c r="H1329" s="5" t="s">
        <v>40</v>
      </c>
      <c r="I1329" s="1">
        <v>30</v>
      </c>
      <c r="J1329" s="4">
        <v>81</v>
      </c>
      <c r="K1329" s="1">
        <v>0</v>
      </c>
      <c r="L1329" s="1">
        <f t="shared" si="86"/>
        <v>-30</v>
      </c>
      <c r="M1329" s="1">
        <f t="shared" si="85"/>
        <v>12071.5</v>
      </c>
    </row>
    <row r="1330" spans="1:13" x14ac:dyDescent="0.25">
      <c r="A1330" s="6">
        <v>45463</v>
      </c>
      <c r="B1330" t="s">
        <v>341</v>
      </c>
      <c r="C1330" s="5" t="s">
        <v>2</v>
      </c>
      <c r="D1330" s="5" t="s">
        <v>293</v>
      </c>
      <c r="E1330" s="5" t="s">
        <v>22</v>
      </c>
      <c r="F1330" s="5" t="s">
        <v>332</v>
      </c>
      <c r="G1330" s="3">
        <f t="shared" si="84"/>
        <v>3.8461538461538464E-2</v>
      </c>
      <c r="H1330" s="5" t="s">
        <v>125</v>
      </c>
      <c r="I1330" s="1">
        <v>50</v>
      </c>
      <c r="J1330" s="4">
        <v>26</v>
      </c>
      <c r="K1330" s="1">
        <v>0</v>
      </c>
      <c r="L1330" s="1">
        <f t="shared" si="86"/>
        <v>-50</v>
      </c>
      <c r="M1330" s="1">
        <f t="shared" si="85"/>
        <v>12021.5</v>
      </c>
    </row>
    <row r="1331" spans="1:13" x14ac:dyDescent="0.25">
      <c r="A1331" s="6">
        <v>45463</v>
      </c>
      <c r="B1331" t="s">
        <v>321</v>
      </c>
      <c r="C1331" s="5" t="s">
        <v>2</v>
      </c>
      <c r="D1331" s="5" t="s">
        <v>293</v>
      </c>
      <c r="E1331" s="5" t="s">
        <v>19</v>
      </c>
      <c r="F1331" s="5" t="s">
        <v>1</v>
      </c>
      <c r="G1331" s="3">
        <f t="shared" si="84"/>
        <v>2.4390243902439025E-2</v>
      </c>
      <c r="H1331" s="5" t="s">
        <v>300</v>
      </c>
      <c r="I1331" s="1">
        <v>40</v>
      </c>
      <c r="J1331" s="4">
        <v>41</v>
      </c>
      <c r="K1331" s="1">
        <v>0</v>
      </c>
      <c r="L1331" s="1">
        <f t="shared" si="86"/>
        <v>-40</v>
      </c>
      <c r="M1331" s="1">
        <f t="shared" si="85"/>
        <v>11981.5</v>
      </c>
    </row>
    <row r="1332" spans="1:13" x14ac:dyDescent="0.25">
      <c r="A1332" s="6">
        <v>45463</v>
      </c>
      <c r="B1332" t="s">
        <v>262</v>
      </c>
      <c r="C1332" s="5" t="s">
        <v>2</v>
      </c>
      <c r="D1332" s="5" t="s">
        <v>293</v>
      </c>
      <c r="E1332" s="5" t="s">
        <v>19</v>
      </c>
      <c r="F1332" s="5" t="s">
        <v>1</v>
      </c>
      <c r="G1332" s="3">
        <f t="shared" si="84"/>
        <v>2.1739130434782608E-2</v>
      </c>
      <c r="H1332" s="5" t="s">
        <v>68</v>
      </c>
      <c r="I1332" s="1">
        <v>40</v>
      </c>
      <c r="J1332" s="4">
        <v>46</v>
      </c>
      <c r="K1332" s="1">
        <v>0</v>
      </c>
      <c r="L1332" s="1">
        <f t="shared" si="86"/>
        <v>-40</v>
      </c>
      <c r="M1332" s="1">
        <f t="shared" si="85"/>
        <v>11941.5</v>
      </c>
    </row>
    <row r="1333" spans="1:13" x14ac:dyDescent="0.25">
      <c r="A1333" s="6">
        <v>45470</v>
      </c>
      <c r="B1333" t="s">
        <v>441</v>
      </c>
      <c r="C1333" s="5" t="s">
        <v>2</v>
      </c>
      <c r="D1333" s="5" t="s">
        <v>295</v>
      </c>
      <c r="E1333" s="5" t="s">
        <v>23</v>
      </c>
      <c r="F1333" s="5" t="s">
        <v>1</v>
      </c>
      <c r="G1333" s="3">
        <f t="shared" si="84"/>
        <v>1.4084507042253521E-2</v>
      </c>
      <c r="H1333" s="5" t="s">
        <v>183</v>
      </c>
      <c r="I1333" s="1">
        <v>30</v>
      </c>
      <c r="J1333" s="4">
        <v>71</v>
      </c>
      <c r="K1333" s="1">
        <v>0</v>
      </c>
      <c r="L1333" s="1">
        <f t="shared" si="86"/>
        <v>-30</v>
      </c>
      <c r="M1333" s="1">
        <f t="shared" si="85"/>
        <v>11911.5</v>
      </c>
    </row>
    <row r="1334" spans="1:13" x14ac:dyDescent="0.25">
      <c r="A1334" s="6">
        <v>45470</v>
      </c>
      <c r="B1334" t="s">
        <v>402</v>
      </c>
      <c r="C1334" s="5" t="s">
        <v>2</v>
      </c>
      <c r="D1334" s="5" t="s">
        <v>295</v>
      </c>
      <c r="E1334" s="5" t="s">
        <v>22</v>
      </c>
      <c r="F1334" s="5" t="s">
        <v>1</v>
      </c>
      <c r="G1334" s="3">
        <f t="shared" si="84"/>
        <v>1.4084507042253521E-2</v>
      </c>
      <c r="H1334" s="5" t="s">
        <v>25</v>
      </c>
      <c r="I1334" s="1">
        <v>30</v>
      </c>
      <c r="J1334" s="4">
        <v>71</v>
      </c>
      <c r="K1334" s="1">
        <v>1290</v>
      </c>
      <c r="L1334" s="1">
        <f t="shared" si="86"/>
        <v>1260</v>
      </c>
      <c r="M1334" s="1">
        <f t="shared" si="85"/>
        <v>13171.5</v>
      </c>
    </row>
    <row r="1335" spans="1:13" x14ac:dyDescent="0.25">
      <c r="A1335" s="6">
        <v>45470</v>
      </c>
      <c r="B1335" t="s">
        <v>476</v>
      </c>
      <c r="C1335" s="5" t="s">
        <v>2</v>
      </c>
      <c r="D1335" s="5" t="s">
        <v>295</v>
      </c>
      <c r="E1335" s="5" t="s">
        <v>19</v>
      </c>
      <c r="F1335" s="5" t="s">
        <v>1</v>
      </c>
      <c r="G1335" s="3">
        <f t="shared" si="84"/>
        <v>1.4925373134328358E-2</v>
      </c>
      <c r="H1335" s="5" t="s">
        <v>92</v>
      </c>
      <c r="I1335" s="1">
        <v>30</v>
      </c>
      <c r="J1335" s="4">
        <v>67</v>
      </c>
      <c r="K1335" s="1">
        <v>0</v>
      </c>
      <c r="L1335" s="1">
        <f t="shared" si="86"/>
        <v>-30</v>
      </c>
      <c r="M1335" s="1">
        <f t="shared" si="85"/>
        <v>13141.5</v>
      </c>
    </row>
    <row r="1336" spans="1:13" x14ac:dyDescent="0.25">
      <c r="A1336" s="6">
        <v>45470</v>
      </c>
      <c r="B1336" t="s">
        <v>520</v>
      </c>
      <c r="C1336" s="5" t="s">
        <v>2</v>
      </c>
      <c r="D1336" s="5" t="s">
        <v>295</v>
      </c>
      <c r="E1336" s="5" t="s">
        <v>250</v>
      </c>
      <c r="F1336" s="5" t="s">
        <v>1</v>
      </c>
      <c r="G1336" s="3">
        <f t="shared" si="84"/>
        <v>9.9009900990099011E-3</v>
      </c>
      <c r="H1336" s="5" t="s">
        <v>299</v>
      </c>
      <c r="I1336" s="1">
        <v>20</v>
      </c>
      <c r="J1336" s="4">
        <v>101</v>
      </c>
      <c r="K1336" s="1">
        <v>0</v>
      </c>
      <c r="L1336" s="1">
        <f t="shared" si="86"/>
        <v>-20</v>
      </c>
      <c r="M1336" s="1">
        <f t="shared" si="85"/>
        <v>13121.5</v>
      </c>
    </row>
    <row r="1337" spans="1:13" x14ac:dyDescent="0.25">
      <c r="A1337" s="6">
        <v>45470</v>
      </c>
      <c r="B1337" t="s">
        <v>435</v>
      </c>
      <c r="C1337" s="5" t="s">
        <v>2</v>
      </c>
      <c r="D1337" s="5" t="s">
        <v>295</v>
      </c>
      <c r="E1337" s="5" t="s">
        <v>22</v>
      </c>
      <c r="F1337" s="5" t="s">
        <v>1</v>
      </c>
      <c r="G1337" s="3">
        <f t="shared" si="84"/>
        <v>9.9009900990099011E-3</v>
      </c>
      <c r="H1337" s="5" t="s">
        <v>299</v>
      </c>
      <c r="I1337" s="1">
        <v>20</v>
      </c>
      <c r="J1337" s="4">
        <v>101</v>
      </c>
      <c r="K1337" s="1">
        <v>0</v>
      </c>
      <c r="L1337" s="1">
        <f t="shared" si="86"/>
        <v>-20</v>
      </c>
      <c r="M1337" s="1">
        <f t="shared" si="85"/>
        <v>13101.5</v>
      </c>
    </row>
    <row r="1338" spans="1:13" x14ac:dyDescent="0.25">
      <c r="A1338" s="6">
        <v>45470</v>
      </c>
      <c r="B1338" t="s">
        <v>521</v>
      </c>
      <c r="C1338" s="5" t="s">
        <v>2</v>
      </c>
      <c r="D1338" s="5" t="s">
        <v>295</v>
      </c>
      <c r="E1338" s="5" t="s">
        <v>23</v>
      </c>
      <c r="F1338" s="5" t="s">
        <v>1</v>
      </c>
      <c r="G1338" s="3">
        <f t="shared" si="84"/>
        <v>7.9365079365079361E-3</v>
      </c>
      <c r="H1338" s="5" t="s">
        <v>183</v>
      </c>
      <c r="I1338" s="1">
        <v>20</v>
      </c>
      <c r="J1338" s="4">
        <v>126</v>
      </c>
      <c r="K1338" s="1">
        <v>0</v>
      </c>
      <c r="L1338" s="1">
        <f t="shared" si="86"/>
        <v>-20</v>
      </c>
      <c r="M1338" s="1">
        <f t="shared" si="85"/>
        <v>13081.5</v>
      </c>
    </row>
    <row r="1339" spans="1:13" x14ac:dyDescent="0.25">
      <c r="A1339" s="6">
        <v>45477</v>
      </c>
      <c r="B1339" t="s">
        <v>496</v>
      </c>
      <c r="C1339" s="5" t="s">
        <v>2</v>
      </c>
      <c r="D1339" s="5" t="s">
        <v>249</v>
      </c>
      <c r="E1339" s="5" t="s">
        <v>282</v>
      </c>
      <c r="F1339" s="5" t="s">
        <v>1</v>
      </c>
      <c r="G1339" s="3">
        <f t="shared" si="84"/>
        <v>1.9607843137254902E-2</v>
      </c>
      <c r="H1339" s="5" t="s">
        <v>138</v>
      </c>
      <c r="I1339" s="1">
        <v>40</v>
      </c>
      <c r="J1339" s="4">
        <v>51</v>
      </c>
      <c r="K1339" s="1">
        <v>0</v>
      </c>
      <c r="L1339" s="1">
        <f t="shared" si="86"/>
        <v>-40</v>
      </c>
      <c r="M1339" s="1">
        <f t="shared" si="85"/>
        <v>13041.5</v>
      </c>
    </row>
    <row r="1340" spans="1:13" x14ac:dyDescent="0.25">
      <c r="A1340" s="6">
        <v>45477</v>
      </c>
      <c r="B1340" t="s">
        <v>476</v>
      </c>
      <c r="C1340" s="5" t="s">
        <v>2</v>
      </c>
      <c r="D1340" s="5" t="s">
        <v>249</v>
      </c>
      <c r="E1340" s="5" t="s">
        <v>282</v>
      </c>
      <c r="F1340" s="5" t="s">
        <v>1</v>
      </c>
      <c r="G1340" s="3">
        <f t="shared" si="84"/>
        <v>1.9607843137254902E-2</v>
      </c>
      <c r="H1340" s="5" t="s">
        <v>314</v>
      </c>
      <c r="I1340" s="1">
        <v>40</v>
      </c>
      <c r="J1340" s="4">
        <v>51</v>
      </c>
      <c r="K1340" s="1">
        <v>0</v>
      </c>
      <c r="L1340" s="1">
        <f t="shared" si="86"/>
        <v>-40</v>
      </c>
      <c r="M1340" s="1">
        <f t="shared" si="85"/>
        <v>13001.5</v>
      </c>
    </row>
    <row r="1341" spans="1:13" x14ac:dyDescent="0.25">
      <c r="A1341" s="6">
        <v>45477</v>
      </c>
      <c r="B1341" t="s">
        <v>504</v>
      </c>
      <c r="C1341" s="5" t="s">
        <v>2</v>
      </c>
      <c r="D1341" s="5" t="s">
        <v>249</v>
      </c>
      <c r="E1341" s="5" t="s">
        <v>282</v>
      </c>
      <c r="F1341" s="5" t="s">
        <v>1</v>
      </c>
      <c r="G1341" s="3">
        <f t="shared" si="84"/>
        <v>1.2345679012345678E-2</v>
      </c>
      <c r="H1341" s="5" t="s">
        <v>138</v>
      </c>
      <c r="I1341" s="1">
        <v>30</v>
      </c>
      <c r="J1341" s="4">
        <v>81</v>
      </c>
      <c r="K1341" s="1">
        <v>0</v>
      </c>
      <c r="L1341" s="1">
        <f t="shared" si="86"/>
        <v>-30</v>
      </c>
      <c r="M1341" s="1">
        <f t="shared" si="85"/>
        <v>12971.5</v>
      </c>
    </row>
    <row r="1342" spans="1:13" x14ac:dyDescent="0.25">
      <c r="A1342" s="6">
        <v>45477</v>
      </c>
      <c r="B1342" t="s">
        <v>522</v>
      </c>
      <c r="C1342" s="5" t="s">
        <v>2</v>
      </c>
      <c r="D1342" s="5" t="s">
        <v>249</v>
      </c>
      <c r="E1342" s="5" t="s">
        <v>23</v>
      </c>
      <c r="F1342" s="5" t="s">
        <v>1</v>
      </c>
      <c r="G1342" s="3">
        <f t="shared" si="84"/>
        <v>4.9751243781094526E-3</v>
      </c>
      <c r="H1342" s="5" t="s">
        <v>40</v>
      </c>
      <c r="I1342" s="1">
        <v>20</v>
      </c>
      <c r="J1342" s="4">
        <v>201</v>
      </c>
      <c r="K1342" s="1">
        <v>0</v>
      </c>
      <c r="L1342" s="1">
        <f t="shared" si="86"/>
        <v>-20</v>
      </c>
      <c r="M1342" s="1">
        <f t="shared" si="85"/>
        <v>12951.5</v>
      </c>
    </row>
    <row r="1343" spans="1:13" x14ac:dyDescent="0.25">
      <c r="A1343" s="6">
        <v>45477</v>
      </c>
      <c r="B1343" t="s">
        <v>312</v>
      </c>
      <c r="C1343" s="5" t="s">
        <v>2</v>
      </c>
      <c r="D1343" s="5" t="s">
        <v>249</v>
      </c>
      <c r="E1343" s="5" t="s">
        <v>282</v>
      </c>
      <c r="F1343" s="5" t="s">
        <v>1</v>
      </c>
      <c r="G1343" s="3">
        <f t="shared" si="84"/>
        <v>3.9840637450199202E-3</v>
      </c>
      <c r="H1343" s="5" t="s">
        <v>77</v>
      </c>
      <c r="I1343" s="1">
        <v>20</v>
      </c>
      <c r="J1343" s="4">
        <v>251</v>
      </c>
      <c r="K1343" s="1">
        <v>0</v>
      </c>
      <c r="L1343" s="1">
        <f t="shared" si="86"/>
        <v>-20</v>
      </c>
      <c r="M1343" s="1">
        <f t="shared" si="85"/>
        <v>12931.5</v>
      </c>
    </row>
    <row r="1344" spans="1:13" x14ac:dyDescent="0.25">
      <c r="A1344" s="6">
        <v>45477</v>
      </c>
      <c r="B1344" t="s">
        <v>403</v>
      </c>
      <c r="C1344" s="5" t="s">
        <v>2</v>
      </c>
      <c r="D1344" s="5" t="s">
        <v>249</v>
      </c>
      <c r="E1344" s="5" t="s">
        <v>282</v>
      </c>
      <c r="F1344" s="5" t="s">
        <v>1</v>
      </c>
      <c r="G1344" s="3">
        <f t="shared" si="84"/>
        <v>1.996007984031936E-3</v>
      </c>
      <c r="H1344" s="5" t="s">
        <v>40</v>
      </c>
      <c r="I1344" s="1">
        <v>10</v>
      </c>
      <c r="J1344" s="4">
        <v>501</v>
      </c>
      <c r="K1344" s="1">
        <v>0</v>
      </c>
      <c r="L1344" s="1">
        <f t="shared" si="86"/>
        <v>-10</v>
      </c>
      <c r="M1344" s="1">
        <f t="shared" si="85"/>
        <v>12921.5</v>
      </c>
    </row>
    <row r="1345" spans="1:13" x14ac:dyDescent="0.25">
      <c r="A1345" s="6">
        <v>45484</v>
      </c>
      <c r="B1345" t="s">
        <v>297</v>
      </c>
      <c r="C1345" s="5" t="s">
        <v>2</v>
      </c>
      <c r="D1345" s="5" t="s">
        <v>388</v>
      </c>
      <c r="E1345" s="5" t="s">
        <v>23</v>
      </c>
      <c r="F1345" s="5" t="s">
        <v>1</v>
      </c>
      <c r="G1345" s="3">
        <f t="shared" ref="G1345:G1408" si="87">1/J1345</f>
        <v>9.9009900990099011E-3</v>
      </c>
      <c r="H1345" s="5" t="s">
        <v>207</v>
      </c>
      <c r="I1345" s="1">
        <v>30</v>
      </c>
      <c r="J1345" s="4">
        <v>101</v>
      </c>
      <c r="K1345" s="1">
        <v>0</v>
      </c>
      <c r="L1345" s="1">
        <f t="shared" si="86"/>
        <v>-30</v>
      </c>
      <c r="M1345" s="1">
        <f t="shared" si="85"/>
        <v>12891.5</v>
      </c>
    </row>
    <row r="1346" spans="1:13" x14ac:dyDescent="0.25">
      <c r="A1346" s="6">
        <v>45484</v>
      </c>
      <c r="B1346" t="s">
        <v>509</v>
      </c>
      <c r="C1346" s="5" t="s">
        <v>2</v>
      </c>
      <c r="D1346" s="5" t="s">
        <v>388</v>
      </c>
      <c r="E1346" s="5" t="s">
        <v>3</v>
      </c>
      <c r="F1346" s="5" t="s">
        <v>1</v>
      </c>
      <c r="G1346" s="3">
        <f t="shared" si="87"/>
        <v>9.9009900990099011E-3</v>
      </c>
      <c r="H1346" s="5" t="s">
        <v>40</v>
      </c>
      <c r="I1346" s="1">
        <v>30</v>
      </c>
      <c r="J1346" s="4">
        <v>101</v>
      </c>
      <c r="K1346" s="1">
        <v>0</v>
      </c>
      <c r="L1346" s="1">
        <f t="shared" si="86"/>
        <v>-30</v>
      </c>
      <c r="M1346" s="1">
        <f t="shared" si="85"/>
        <v>12861.5</v>
      </c>
    </row>
    <row r="1347" spans="1:13" x14ac:dyDescent="0.25">
      <c r="A1347" s="6">
        <v>45484</v>
      </c>
      <c r="B1347" t="s">
        <v>456</v>
      </c>
      <c r="C1347" s="5" t="s">
        <v>2</v>
      </c>
      <c r="D1347" s="5" t="s">
        <v>388</v>
      </c>
      <c r="E1347" s="5" t="s">
        <v>22</v>
      </c>
      <c r="F1347" s="5" t="s">
        <v>1</v>
      </c>
      <c r="G1347" s="3">
        <f t="shared" si="87"/>
        <v>7.9365079365079361E-3</v>
      </c>
      <c r="H1347" s="5" t="s">
        <v>40</v>
      </c>
      <c r="I1347" s="1">
        <v>20</v>
      </c>
      <c r="J1347" s="4">
        <v>126</v>
      </c>
      <c r="K1347" s="1">
        <v>0</v>
      </c>
      <c r="L1347" s="1">
        <f t="shared" si="86"/>
        <v>-20</v>
      </c>
      <c r="M1347" s="1">
        <f t="shared" si="85"/>
        <v>12841.5</v>
      </c>
    </row>
    <row r="1348" spans="1:13" x14ac:dyDescent="0.25">
      <c r="A1348" s="6">
        <v>45484</v>
      </c>
      <c r="B1348" t="s">
        <v>523</v>
      </c>
      <c r="C1348" s="5" t="s">
        <v>2</v>
      </c>
      <c r="D1348" s="5" t="s">
        <v>388</v>
      </c>
      <c r="E1348" s="5" t="s">
        <v>23</v>
      </c>
      <c r="F1348" s="5" t="s">
        <v>1</v>
      </c>
      <c r="G1348" s="3">
        <f t="shared" si="87"/>
        <v>2.8490028490028491E-3</v>
      </c>
      <c r="H1348" s="5" t="s">
        <v>40</v>
      </c>
      <c r="I1348" s="1">
        <v>20</v>
      </c>
      <c r="J1348" s="4">
        <v>351</v>
      </c>
      <c r="K1348" s="1">
        <v>0</v>
      </c>
      <c r="L1348" s="1">
        <f t="shared" si="86"/>
        <v>-20</v>
      </c>
      <c r="M1348" s="1">
        <f t="shared" ref="M1348:M1411" si="88">M1347+L1348</f>
        <v>12821.5</v>
      </c>
    </row>
    <row r="1349" spans="1:13" x14ac:dyDescent="0.25">
      <c r="A1349" s="6">
        <v>45484</v>
      </c>
      <c r="B1349" t="s">
        <v>393</v>
      </c>
      <c r="C1349" s="5" t="s">
        <v>2</v>
      </c>
      <c r="D1349" s="5" t="s">
        <v>388</v>
      </c>
      <c r="E1349" s="5" t="s">
        <v>18</v>
      </c>
      <c r="F1349" s="5" t="s">
        <v>1</v>
      </c>
      <c r="G1349" s="3">
        <f t="shared" si="87"/>
        <v>1.996007984031936E-3</v>
      </c>
      <c r="H1349" s="5" t="s">
        <v>40</v>
      </c>
      <c r="I1349" s="1">
        <v>10</v>
      </c>
      <c r="J1349" s="4">
        <v>501</v>
      </c>
      <c r="K1349" s="1">
        <v>0</v>
      </c>
      <c r="L1349" s="1">
        <f t="shared" si="86"/>
        <v>-10</v>
      </c>
      <c r="M1349" s="1">
        <f t="shared" si="88"/>
        <v>12811.5</v>
      </c>
    </row>
    <row r="1350" spans="1:13" x14ac:dyDescent="0.25">
      <c r="A1350" s="6">
        <v>45484</v>
      </c>
      <c r="B1350" t="s">
        <v>486</v>
      </c>
      <c r="C1350" s="5" t="s">
        <v>2</v>
      </c>
      <c r="D1350" s="5" t="s">
        <v>524</v>
      </c>
      <c r="E1350" s="5" t="s">
        <v>3</v>
      </c>
      <c r="F1350" s="5" t="s">
        <v>1</v>
      </c>
      <c r="G1350" s="3">
        <f t="shared" si="87"/>
        <v>2.4390243902439025E-2</v>
      </c>
      <c r="H1350" s="5" t="s">
        <v>40</v>
      </c>
      <c r="I1350" s="1">
        <v>50</v>
      </c>
      <c r="J1350" s="4">
        <v>41</v>
      </c>
      <c r="K1350" s="1">
        <v>0</v>
      </c>
      <c r="L1350" s="1">
        <f t="shared" si="86"/>
        <v>-50</v>
      </c>
      <c r="M1350" s="1">
        <f t="shared" si="88"/>
        <v>12761.5</v>
      </c>
    </row>
    <row r="1351" spans="1:13" x14ac:dyDescent="0.25">
      <c r="A1351" s="6">
        <v>45484</v>
      </c>
      <c r="B1351" t="s">
        <v>505</v>
      </c>
      <c r="C1351" s="5" t="s">
        <v>2</v>
      </c>
      <c r="D1351" s="5" t="s">
        <v>524</v>
      </c>
      <c r="E1351" s="5" t="s">
        <v>19</v>
      </c>
      <c r="F1351" s="5" t="s">
        <v>1</v>
      </c>
      <c r="G1351" s="3">
        <f t="shared" si="87"/>
        <v>2.4390243902439025E-2</v>
      </c>
      <c r="H1351" s="5" t="s">
        <v>183</v>
      </c>
      <c r="I1351" s="1">
        <v>50</v>
      </c>
      <c r="J1351" s="4">
        <v>41</v>
      </c>
      <c r="K1351" s="1">
        <v>0</v>
      </c>
      <c r="L1351" s="1">
        <f t="shared" si="86"/>
        <v>-50</v>
      </c>
      <c r="M1351" s="1">
        <f t="shared" si="88"/>
        <v>12711.5</v>
      </c>
    </row>
    <row r="1352" spans="1:13" x14ac:dyDescent="0.25">
      <c r="A1352" s="6">
        <v>45484</v>
      </c>
      <c r="B1352" t="s">
        <v>375</v>
      </c>
      <c r="C1352" s="5" t="s">
        <v>2</v>
      </c>
      <c r="D1352" s="5" t="s">
        <v>524</v>
      </c>
      <c r="E1352" s="5" t="s">
        <v>18</v>
      </c>
      <c r="F1352" s="5" t="s">
        <v>1</v>
      </c>
      <c r="G1352" s="3">
        <f t="shared" si="87"/>
        <v>1.4084507042253521E-2</v>
      </c>
      <c r="H1352" s="5" t="s">
        <v>308</v>
      </c>
      <c r="I1352" s="1">
        <v>30</v>
      </c>
      <c r="J1352" s="4">
        <v>71</v>
      </c>
      <c r="K1352" s="1">
        <v>0</v>
      </c>
      <c r="L1352" s="1">
        <f t="shared" si="86"/>
        <v>-30</v>
      </c>
      <c r="M1352" s="1">
        <f t="shared" si="88"/>
        <v>12681.5</v>
      </c>
    </row>
    <row r="1353" spans="1:13" x14ac:dyDescent="0.25">
      <c r="A1353" s="6">
        <v>45491</v>
      </c>
      <c r="B1353" t="s">
        <v>468</v>
      </c>
      <c r="C1353" s="5" t="s">
        <v>2</v>
      </c>
      <c r="D1353" s="5" t="s">
        <v>94</v>
      </c>
      <c r="E1353" s="5" t="s">
        <v>3</v>
      </c>
      <c r="F1353" s="5" t="s">
        <v>332</v>
      </c>
      <c r="G1353" s="3">
        <f t="shared" si="87"/>
        <v>5.8823529411764705E-2</v>
      </c>
      <c r="H1353" s="5" t="s">
        <v>51</v>
      </c>
      <c r="I1353" s="1">
        <v>50</v>
      </c>
      <c r="J1353" s="4">
        <v>17</v>
      </c>
      <c r="K1353" s="1">
        <v>0</v>
      </c>
      <c r="L1353" s="1">
        <f t="shared" si="86"/>
        <v>-50</v>
      </c>
      <c r="M1353" s="1">
        <f t="shared" si="88"/>
        <v>12631.5</v>
      </c>
    </row>
    <row r="1354" spans="1:13" x14ac:dyDescent="0.25">
      <c r="A1354" s="6">
        <v>45491</v>
      </c>
      <c r="B1354" t="s">
        <v>465</v>
      </c>
      <c r="C1354" s="5" t="s">
        <v>2</v>
      </c>
      <c r="D1354" s="5" t="s">
        <v>94</v>
      </c>
      <c r="E1354" s="5" t="s">
        <v>22</v>
      </c>
      <c r="F1354" s="5" t="s">
        <v>1</v>
      </c>
      <c r="G1354" s="3">
        <f t="shared" si="87"/>
        <v>1.9607843137254902E-2</v>
      </c>
      <c r="H1354" s="5" t="s">
        <v>40</v>
      </c>
      <c r="I1354" s="1">
        <v>40</v>
      </c>
      <c r="J1354" s="4">
        <v>51</v>
      </c>
      <c r="K1354" s="1">
        <v>0</v>
      </c>
      <c r="L1354" s="1">
        <f t="shared" si="86"/>
        <v>-40</v>
      </c>
      <c r="M1354" s="1">
        <f t="shared" si="88"/>
        <v>12591.5</v>
      </c>
    </row>
    <row r="1355" spans="1:13" x14ac:dyDescent="0.25">
      <c r="A1355" s="6">
        <v>45491</v>
      </c>
      <c r="B1355" t="s">
        <v>437</v>
      </c>
      <c r="C1355" s="5" t="s">
        <v>2</v>
      </c>
      <c r="D1355" s="5" t="s">
        <v>94</v>
      </c>
      <c r="E1355" s="5" t="s">
        <v>19</v>
      </c>
      <c r="F1355" s="5" t="s">
        <v>1</v>
      </c>
      <c r="G1355" s="3">
        <f t="shared" si="87"/>
        <v>1.4925373134328358E-2</v>
      </c>
      <c r="H1355" s="5" t="s">
        <v>206</v>
      </c>
      <c r="I1355" s="1">
        <v>30</v>
      </c>
      <c r="J1355" s="4">
        <v>67</v>
      </c>
      <c r="K1355" s="1">
        <v>0</v>
      </c>
      <c r="L1355" s="1">
        <f t="shared" si="86"/>
        <v>-30</v>
      </c>
      <c r="M1355" s="1">
        <f t="shared" si="88"/>
        <v>12561.5</v>
      </c>
    </row>
    <row r="1356" spans="1:13" x14ac:dyDescent="0.25">
      <c r="A1356" s="6">
        <v>45491</v>
      </c>
      <c r="B1356" t="s">
        <v>334</v>
      </c>
      <c r="C1356" s="5" t="s">
        <v>2</v>
      </c>
      <c r="D1356" s="5" t="s">
        <v>94</v>
      </c>
      <c r="E1356" s="5" t="s">
        <v>19</v>
      </c>
      <c r="F1356" s="5" t="s">
        <v>1</v>
      </c>
      <c r="G1356" s="3">
        <f t="shared" si="87"/>
        <v>1.2345679012345678E-2</v>
      </c>
      <c r="H1356" s="5" t="s">
        <v>150</v>
      </c>
      <c r="I1356" s="1">
        <v>30</v>
      </c>
      <c r="J1356" s="4">
        <v>81</v>
      </c>
      <c r="K1356" s="1">
        <v>0</v>
      </c>
      <c r="L1356" s="1">
        <f t="shared" si="86"/>
        <v>-30</v>
      </c>
      <c r="M1356" s="1">
        <f t="shared" si="88"/>
        <v>12531.5</v>
      </c>
    </row>
    <row r="1357" spans="1:13" x14ac:dyDescent="0.25">
      <c r="A1357" s="6">
        <v>45491</v>
      </c>
      <c r="B1357" t="s">
        <v>255</v>
      </c>
      <c r="C1357" s="5" t="s">
        <v>2</v>
      </c>
      <c r="D1357" s="5" t="s">
        <v>94</v>
      </c>
      <c r="E1357" s="5" t="s">
        <v>22</v>
      </c>
      <c r="F1357" s="5" t="s">
        <v>1</v>
      </c>
      <c r="G1357" s="3">
        <f t="shared" si="87"/>
        <v>9.0090090090090089E-3</v>
      </c>
      <c r="H1357" s="5" t="s">
        <v>163</v>
      </c>
      <c r="I1357" s="1">
        <v>20</v>
      </c>
      <c r="J1357" s="4">
        <v>111</v>
      </c>
      <c r="K1357" s="1">
        <v>0</v>
      </c>
      <c r="L1357" s="1">
        <f t="shared" si="86"/>
        <v>-20</v>
      </c>
      <c r="M1357" s="1">
        <f t="shared" si="88"/>
        <v>12511.5</v>
      </c>
    </row>
    <row r="1358" spans="1:13" x14ac:dyDescent="0.25">
      <c r="A1358" s="6">
        <v>45491</v>
      </c>
      <c r="B1358" t="s">
        <v>525</v>
      </c>
      <c r="C1358" s="5" t="s">
        <v>2</v>
      </c>
      <c r="D1358" s="5" t="s">
        <v>111</v>
      </c>
      <c r="E1358" s="5" t="s">
        <v>23</v>
      </c>
      <c r="F1358" s="5" t="s">
        <v>1</v>
      </c>
      <c r="G1358" s="3">
        <f t="shared" si="87"/>
        <v>2.4390243902439025E-2</v>
      </c>
      <c r="H1358" s="5" t="s">
        <v>104</v>
      </c>
      <c r="I1358" s="1">
        <v>40</v>
      </c>
      <c r="J1358" s="4">
        <v>41</v>
      </c>
      <c r="K1358" s="1">
        <v>0</v>
      </c>
      <c r="L1358" s="1">
        <f t="shared" si="86"/>
        <v>-40</v>
      </c>
      <c r="M1358" s="1">
        <f t="shared" si="88"/>
        <v>12471.5</v>
      </c>
    </row>
    <row r="1359" spans="1:13" x14ac:dyDescent="0.25">
      <c r="A1359" s="6">
        <v>45491</v>
      </c>
      <c r="B1359" t="s">
        <v>526</v>
      </c>
      <c r="C1359" s="5" t="s">
        <v>2</v>
      </c>
      <c r="D1359" s="5" t="s">
        <v>111</v>
      </c>
      <c r="E1359" s="5" t="s">
        <v>292</v>
      </c>
      <c r="F1359" s="5" t="s">
        <v>1</v>
      </c>
      <c r="G1359" s="3">
        <f t="shared" si="87"/>
        <v>2.4390243902439025E-2</v>
      </c>
      <c r="H1359" s="5" t="s">
        <v>194</v>
      </c>
      <c r="I1359" s="1">
        <v>40</v>
      </c>
      <c r="J1359" s="4">
        <v>41</v>
      </c>
      <c r="K1359" s="1">
        <v>0</v>
      </c>
      <c r="L1359" s="1">
        <f t="shared" si="86"/>
        <v>-40</v>
      </c>
      <c r="M1359" s="1">
        <f t="shared" si="88"/>
        <v>12431.5</v>
      </c>
    </row>
    <row r="1360" spans="1:13" x14ac:dyDescent="0.25">
      <c r="A1360" s="6">
        <v>45491</v>
      </c>
      <c r="B1360" t="s">
        <v>448</v>
      </c>
      <c r="C1360" s="5" t="s">
        <v>2</v>
      </c>
      <c r="D1360" s="5" t="s">
        <v>111</v>
      </c>
      <c r="E1360" s="5" t="s">
        <v>3</v>
      </c>
      <c r="F1360" s="5" t="s">
        <v>1</v>
      </c>
      <c r="G1360" s="3">
        <f t="shared" si="87"/>
        <v>2.4390243902439025E-2</v>
      </c>
      <c r="H1360" s="5" t="s">
        <v>125</v>
      </c>
      <c r="I1360" s="1">
        <v>40</v>
      </c>
      <c r="J1360" s="4">
        <v>41</v>
      </c>
      <c r="K1360" s="1">
        <v>220</v>
      </c>
      <c r="L1360" s="1">
        <f t="shared" si="86"/>
        <v>180</v>
      </c>
      <c r="M1360" s="1">
        <f t="shared" si="88"/>
        <v>12611.5</v>
      </c>
    </row>
    <row r="1361" spans="1:13" x14ac:dyDescent="0.25">
      <c r="A1361" s="6">
        <v>45491</v>
      </c>
      <c r="B1361" t="s">
        <v>517</v>
      </c>
      <c r="C1361" s="5" t="s">
        <v>2</v>
      </c>
      <c r="D1361" s="5" t="s">
        <v>111</v>
      </c>
      <c r="E1361" s="5" t="s">
        <v>23</v>
      </c>
      <c r="F1361" s="5" t="s">
        <v>1</v>
      </c>
      <c r="G1361" s="3">
        <f t="shared" si="87"/>
        <v>1.4925373134328358E-2</v>
      </c>
      <c r="H1361" s="5" t="s">
        <v>40</v>
      </c>
      <c r="I1361" s="1">
        <v>30</v>
      </c>
      <c r="J1361" s="4">
        <v>67</v>
      </c>
      <c r="K1361" s="1">
        <v>0</v>
      </c>
      <c r="L1361" s="1">
        <f t="shared" si="86"/>
        <v>-30</v>
      </c>
      <c r="M1361" s="1">
        <f t="shared" si="88"/>
        <v>12581.5</v>
      </c>
    </row>
    <row r="1362" spans="1:13" x14ac:dyDescent="0.25">
      <c r="A1362" s="6">
        <v>45491</v>
      </c>
      <c r="B1362" t="s">
        <v>486</v>
      </c>
      <c r="C1362" s="5" t="s">
        <v>2</v>
      </c>
      <c r="D1362" s="5" t="s">
        <v>111</v>
      </c>
      <c r="E1362" s="5" t="s">
        <v>23</v>
      </c>
      <c r="F1362" s="5" t="s">
        <v>1</v>
      </c>
      <c r="G1362" s="3">
        <f t="shared" si="87"/>
        <v>1.4925373134328358E-2</v>
      </c>
      <c r="H1362" s="5" t="s">
        <v>40</v>
      </c>
      <c r="I1362" s="1">
        <v>30</v>
      </c>
      <c r="J1362" s="4">
        <v>67</v>
      </c>
      <c r="K1362" s="1">
        <v>0</v>
      </c>
      <c r="L1362" s="1">
        <f t="shared" si="86"/>
        <v>-30</v>
      </c>
      <c r="M1362" s="1">
        <f t="shared" si="88"/>
        <v>12551.5</v>
      </c>
    </row>
    <row r="1363" spans="1:13" x14ac:dyDescent="0.25">
      <c r="A1363" s="6">
        <v>45498</v>
      </c>
      <c r="B1363" t="s">
        <v>37</v>
      </c>
      <c r="C1363" s="5" t="s">
        <v>2</v>
      </c>
      <c r="D1363" s="5" t="s">
        <v>247</v>
      </c>
      <c r="E1363" s="5" t="s">
        <v>22</v>
      </c>
      <c r="F1363" s="5" t="s">
        <v>1</v>
      </c>
      <c r="G1363" s="3">
        <f t="shared" si="87"/>
        <v>2.1739130434782608E-2</v>
      </c>
      <c r="H1363" s="5" t="s">
        <v>40</v>
      </c>
      <c r="I1363" s="1">
        <v>40</v>
      </c>
      <c r="J1363" s="4">
        <v>46</v>
      </c>
      <c r="K1363" s="1">
        <v>0</v>
      </c>
      <c r="L1363" s="1">
        <f t="shared" si="86"/>
        <v>-40</v>
      </c>
      <c r="M1363" s="1">
        <f t="shared" si="88"/>
        <v>12511.5</v>
      </c>
    </row>
    <row r="1364" spans="1:13" x14ac:dyDescent="0.25">
      <c r="A1364" s="6">
        <v>45498</v>
      </c>
      <c r="B1364" t="s">
        <v>109</v>
      </c>
      <c r="C1364" s="5" t="s">
        <v>2</v>
      </c>
      <c r="D1364" s="5" t="s">
        <v>247</v>
      </c>
      <c r="E1364" s="5" t="s">
        <v>19</v>
      </c>
      <c r="F1364" s="5" t="s">
        <v>1</v>
      </c>
      <c r="G1364" s="3">
        <f t="shared" si="87"/>
        <v>1.6393442622950821E-2</v>
      </c>
      <c r="H1364" s="5" t="s">
        <v>116</v>
      </c>
      <c r="I1364" s="1">
        <v>40</v>
      </c>
      <c r="J1364" s="4">
        <v>61</v>
      </c>
      <c r="K1364" s="1">
        <v>0</v>
      </c>
      <c r="L1364" s="1">
        <f t="shared" si="86"/>
        <v>-40</v>
      </c>
      <c r="M1364" s="1">
        <f t="shared" si="88"/>
        <v>12471.5</v>
      </c>
    </row>
    <row r="1365" spans="1:13" x14ac:dyDescent="0.25">
      <c r="A1365" s="6">
        <v>45498</v>
      </c>
      <c r="B1365" t="s">
        <v>504</v>
      </c>
      <c r="C1365" s="5" t="s">
        <v>2</v>
      </c>
      <c r="D1365" s="5" t="s">
        <v>247</v>
      </c>
      <c r="E1365" s="5" t="s">
        <v>19</v>
      </c>
      <c r="F1365" s="5" t="s">
        <v>1</v>
      </c>
      <c r="G1365" s="3">
        <f t="shared" si="87"/>
        <v>1.2345679012345678E-2</v>
      </c>
      <c r="H1365" s="5" t="s">
        <v>214</v>
      </c>
      <c r="I1365" s="1">
        <v>30</v>
      </c>
      <c r="J1365" s="4">
        <v>81</v>
      </c>
      <c r="K1365" s="1">
        <v>0</v>
      </c>
      <c r="L1365" s="1">
        <f t="shared" si="86"/>
        <v>-30</v>
      </c>
      <c r="M1365" s="1">
        <f t="shared" si="88"/>
        <v>12441.5</v>
      </c>
    </row>
    <row r="1366" spans="1:13" x14ac:dyDescent="0.25">
      <c r="A1366" s="6">
        <v>45505</v>
      </c>
      <c r="B1366" t="s">
        <v>248</v>
      </c>
      <c r="C1366" s="5" t="s">
        <v>527</v>
      </c>
      <c r="D1366" s="5" t="s">
        <v>528</v>
      </c>
      <c r="E1366" s="5" t="s">
        <v>22</v>
      </c>
      <c r="F1366" s="5" t="s">
        <v>1</v>
      </c>
      <c r="G1366" s="3">
        <f t="shared" si="87"/>
        <v>3.4482758620689655E-2</v>
      </c>
      <c r="H1366" s="5" t="s">
        <v>68</v>
      </c>
      <c r="I1366" s="1">
        <v>50</v>
      </c>
      <c r="J1366" s="4">
        <v>29</v>
      </c>
      <c r="K1366" s="1">
        <v>0</v>
      </c>
      <c r="L1366" s="1">
        <f t="shared" si="86"/>
        <v>-50</v>
      </c>
      <c r="M1366" s="1">
        <f t="shared" si="88"/>
        <v>12391.5</v>
      </c>
    </row>
    <row r="1367" spans="1:13" x14ac:dyDescent="0.25">
      <c r="A1367" s="6">
        <v>45505</v>
      </c>
      <c r="B1367" t="s">
        <v>509</v>
      </c>
      <c r="C1367" s="5" t="s">
        <v>527</v>
      </c>
      <c r="D1367" s="5" t="s">
        <v>528</v>
      </c>
      <c r="E1367" s="5" t="s">
        <v>22</v>
      </c>
      <c r="F1367" s="5" t="s">
        <v>1</v>
      </c>
      <c r="G1367" s="3">
        <f t="shared" si="87"/>
        <v>1.4925373134328358E-2</v>
      </c>
      <c r="H1367" s="5" t="s">
        <v>270</v>
      </c>
      <c r="I1367" s="1">
        <v>30</v>
      </c>
      <c r="J1367" s="4">
        <v>67</v>
      </c>
      <c r="K1367" s="1">
        <v>0</v>
      </c>
      <c r="L1367" s="1">
        <f t="shared" si="86"/>
        <v>-30</v>
      </c>
      <c r="M1367" s="1">
        <f t="shared" si="88"/>
        <v>12361.5</v>
      </c>
    </row>
    <row r="1368" spans="1:13" x14ac:dyDescent="0.25">
      <c r="A1368" s="6">
        <v>45505</v>
      </c>
      <c r="B1368" t="s">
        <v>368</v>
      </c>
      <c r="C1368" s="5" t="s">
        <v>527</v>
      </c>
      <c r="D1368" s="5" t="s">
        <v>528</v>
      </c>
      <c r="E1368" s="5" t="s">
        <v>20</v>
      </c>
      <c r="F1368" s="5" t="s">
        <v>1</v>
      </c>
      <c r="G1368" s="3">
        <f t="shared" si="87"/>
        <v>1.2345679012345678E-2</v>
      </c>
      <c r="H1368" s="5" t="s">
        <v>272</v>
      </c>
      <c r="I1368" s="1">
        <v>30</v>
      </c>
      <c r="J1368" s="4">
        <v>81</v>
      </c>
      <c r="K1368" s="1">
        <v>0</v>
      </c>
      <c r="L1368" s="1">
        <f t="shared" si="86"/>
        <v>-30</v>
      </c>
      <c r="M1368" s="1">
        <f t="shared" si="88"/>
        <v>12331.5</v>
      </c>
    </row>
    <row r="1369" spans="1:13" x14ac:dyDescent="0.25">
      <c r="A1369" s="6">
        <v>45505</v>
      </c>
      <c r="B1369" t="s">
        <v>372</v>
      </c>
      <c r="C1369" s="5" t="s">
        <v>527</v>
      </c>
      <c r="D1369" s="5" t="s">
        <v>528</v>
      </c>
      <c r="E1369" s="5" t="s">
        <v>282</v>
      </c>
      <c r="F1369" s="5" t="s">
        <v>1</v>
      </c>
      <c r="G1369" s="3">
        <f t="shared" si="87"/>
        <v>9.9009900990099011E-3</v>
      </c>
      <c r="H1369" s="5" t="s">
        <v>35</v>
      </c>
      <c r="I1369" s="1">
        <v>20</v>
      </c>
      <c r="J1369" s="4">
        <v>101</v>
      </c>
      <c r="K1369" s="1">
        <v>0</v>
      </c>
      <c r="L1369" s="1">
        <f t="shared" si="86"/>
        <v>-20</v>
      </c>
      <c r="M1369" s="1">
        <f t="shared" si="88"/>
        <v>12311.5</v>
      </c>
    </row>
    <row r="1370" spans="1:13" x14ac:dyDescent="0.25">
      <c r="A1370" s="6">
        <v>45512</v>
      </c>
      <c r="B1370" t="s">
        <v>369</v>
      </c>
      <c r="C1370" s="5" t="s">
        <v>2</v>
      </c>
      <c r="D1370" s="5" t="s">
        <v>529</v>
      </c>
      <c r="E1370" s="5" t="s">
        <v>19</v>
      </c>
      <c r="F1370" s="5" t="s">
        <v>1</v>
      </c>
      <c r="G1370" s="3">
        <f t="shared" si="87"/>
        <v>1.9607843137254902E-2</v>
      </c>
      <c r="H1370" s="5" t="s">
        <v>40</v>
      </c>
      <c r="I1370" s="1">
        <v>40</v>
      </c>
      <c r="J1370" s="4">
        <v>51</v>
      </c>
      <c r="K1370" s="1">
        <v>0</v>
      </c>
      <c r="L1370" s="1">
        <f t="shared" si="86"/>
        <v>-40</v>
      </c>
      <c r="M1370" s="1">
        <f t="shared" si="88"/>
        <v>12271.5</v>
      </c>
    </row>
    <row r="1371" spans="1:13" x14ac:dyDescent="0.25">
      <c r="A1371" s="6">
        <v>45512</v>
      </c>
      <c r="B1371" t="s">
        <v>233</v>
      </c>
      <c r="C1371" s="5" t="s">
        <v>2</v>
      </c>
      <c r="D1371" s="5" t="s">
        <v>529</v>
      </c>
      <c r="E1371" s="5" t="s">
        <v>23</v>
      </c>
      <c r="F1371" s="5" t="s">
        <v>1</v>
      </c>
      <c r="G1371" s="3">
        <f t="shared" si="87"/>
        <v>1.4925373134328358E-2</v>
      </c>
      <c r="H1371" s="5" t="s">
        <v>40</v>
      </c>
      <c r="I1371" s="1">
        <v>40</v>
      </c>
      <c r="J1371" s="4">
        <v>67</v>
      </c>
      <c r="K1371" s="1">
        <v>0</v>
      </c>
      <c r="L1371" s="1">
        <f t="shared" si="86"/>
        <v>-40</v>
      </c>
      <c r="M1371" s="1">
        <f t="shared" si="88"/>
        <v>12231.5</v>
      </c>
    </row>
    <row r="1372" spans="1:13" x14ac:dyDescent="0.25">
      <c r="A1372" s="6">
        <v>45512</v>
      </c>
      <c r="B1372" t="s">
        <v>284</v>
      </c>
      <c r="C1372" s="5" t="s">
        <v>2</v>
      </c>
      <c r="D1372" s="5" t="s">
        <v>529</v>
      </c>
      <c r="E1372" s="5" t="s">
        <v>23</v>
      </c>
      <c r="F1372" s="5" t="s">
        <v>1</v>
      </c>
      <c r="G1372" s="3">
        <f t="shared" si="87"/>
        <v>1.2345679012345678E-2</v>
      </c>
      <c r="H1372" s="5" t="s">
        <v>40</v>
      </c>
      <c r="I1372" s="1">
        <v>40</v>
      </c>
      <c r="J1372" s="4">
        <v>81</v>
      </c>
      <c r="K1372" s="1">
        <v>0</v>
      </c>
      <c r="L1372" s="1">
        <f t="shared" si="86"/>
        <v>-40</v>
      </c>
      <c r="M1372" s="1">
        <f t="shared" si="88"/>
        <v>12191.5</v>
      </c>
    </row>
    <row r="1373" spans="1:13" x14ac:dyDescent="0.25">
      <c r="A1373" s="6">
        <v>45512</v>
      </c>
      <c r="B1373" t="s">
        <v>296</v>
      </c>
      <c r="C1373" s="5" t="s">
        <v>2</v>
      </c>
      <c r="D1373" s="5" t="s">
        <v>529</v>
      </c>
      <c r="E1373" s="5" t="s">
        <v>22</v>
      </c>
      <c r="F1373" s="5" t="s">
        <v>1</v>
      </c>
      <c r="G1373" s="3">
        <f t="shared" si="87"/>
        <v>1.098901098901099E-2</v>
      </c>
      <c r="H1373" s="5" t="s">
        <v>41</v>
      </c>
      <c r="I1373" s="1">
        <v>20</v>
      </c>
      <c r="J1373" s="4">
        <v>91</v>
      </c>
      <c r="K1373" s="1">
        <v>0</v>
      </c>
      <c r="L1373" s="1">
        <f t="shared" si="86"/>
        <v>-20</v>
      </c>
      <c r="M1373" s="1">
        <f t="shared" si="88"/>
        <v>12171.5</v>
      </c>
    </row>
    <row r="1374" spans="1:13" x14ac:dyDescent="0.25">
      <c r="A1374" s="6">
        <v>45512</v>
      </c>
      <c r="B1374" t="s">
        <v>64</v>
      </c>
      <c r="C1374" s="5" t="s">
        <v>2</v>
      </c>
      <c r="D1374" s="5" t="s">
        <v>529</v>
      </c>
      <c r="E1374" s="5" t="s">
        <v>23</v>
      </c>
      <c r="F1374" s="5" t="s">
        <v>1</v>
      </c>
      <c r="G1374" s="3">
        <f t="shared" si="87"/>
        <v>7.9365079365079361E-3</v>
      </c>
      <c r="H1374" s="5" t="s">
        <v>40</v>
      </c>
      <c r="I1374" s="1">
        <v>20</v>
      </c>
      <c r="J1374" s="4">
        <v>126</v>
      </c>
      <c r="K1374" s="1">
        <v>0</v>
      </c>
      <c r="L1374" s="1">
        <f t="shared" si="86"/>
        <v>-20</v>
      </c>
      <c r="M1374" s="1">
        <f t="shared" si="88"/>
        <v>12151.5</v>
      </c>
    </row>
    <row r="1375" spans="1:13" x14ac:dyDescent="0.25">
      <c r="A1375" s="6">
        <v>45519</v>
      </c>
      <c r="B1375" t="s">
        <v>90</v>
      </c>
      <c r="C1375" s="5" t="s">
        <v>2</v>
      </c>
      <c r="D1375" s="5" t="s">
        <v>254</v>
      </c>
      <c r="E1375" s="5" t="s">
        <v>20</v>
      </c>
      <c r="F1375" s="5" t="s">
        <v>1</v>
      </c>
      <c r="G1375" s="3">
        <f t="shared" si="87"/>
        <v>2.4390243902439025E-2</v>
      </c>
      <c r="H1375" s="5" t="s">
        <v>224</v>
      </c>
      <c r="I1375" s="1">
        <v>40</v>
      </c>
      <c r="J1375" s="4">
        <v>41</v>
      </c>
      <c r="K1375" s="1">
        <v>0</v>
      </c>
      <c r="L1375" s="1">
        <f t="shared" si="86"/>
        <v>-40</v>
      </c>
      <c r="M1375" s="1">
        <f t="shared" si="88"/>
        <v>12111.5</v>
      </c>
    </row>
    <row r="1376" spans="1:13" x14ac:dyDescent="0.25">
      <c r="A1376" s="6">
        <v>45519</v>
      </c>
      <c r="B1376" t="s">
        <v>343</v>
      </c>
      <c r="C1376" s="5" t="s">
        <v>2</v>
      </c>
      <c r="D1376" s="5" t="s">
        <v>254</v>
      </c>
      <c r="E1376" s="5" t="s">
        <v>20</v>
      </c>
      <c r="F1376" s="5" t="s">
        <v>1</v>
      </c>
      <c r="G1376" s="3">
        <f t="shared" si="87"/>
        <v>2.4390243902439025E-2</v>
      </c>
      <c r="H1376" s="5" t="s">
        <v>194</v>
      </c>
      <c r="I1376" s="1">
        <v>40</v>
      </c>
      <c r="J1376" s="4">
        <v>41</v>
      </c>
      <c r="K1376" s="1">
        <v>0</v>
      </c>
      <c r="L1376" s="1">
        <f t="shared" si="86"/>
        <v>-40</v>
      </c>
      <c r="M1376" s="1">
        <f t="shared" si="88"/>
        <v>12071.5</v>
      </c>
    </row>
    <row r="1377" spans="1:13" x14ac:dyDescent="0.25">
      <c r="A1377" s="6">
        <v>45519</v>
      </c>
      <c r="B1377" t="s">
        <v>418</v>
      </c>
      <c r="C1377" s="5" t="s">
        <v>2</v>
      </c>
      <c r="D1377" s="5" t="s">
        <v>254</v>
      </c>
      <c r="E1377" s="5" t="s">
        <v>23</v>
      </c>
      <c r="F1377" s="5" t="s">
        <v>1</v>
      </c>
      <c r="G1377" s="3">
        <f t="shared" si="87"/>
        <v>1.9607843137254902E-2</v>
      </c>
      <c r="H1377" s="5" t="s">
        <v>165</v>
      </c>
      <c r="I1377" s="1">
        <v>40</v>
      </c>
      <c r="J1377" s="4">
        <v>51</v>
      </c>
      <c r="K1377" s="1">
        <v>0</v>
      </c>
      <c r="L1377" s="1">
        <f t="shared" si="86"/>
        <v>-40</v>
      </c>
      <c r="M1377" s="1">
        <f t="shared" si="88"/>
        <v>12031.5</v>
      </c>
    </row>
    <row r="1378" spans="1:13" x14ac:dyDescent="0.25">
      <c r="A1378" s="6">
        <v>45519</v>
      </c>
      <c r="B1378" t="s">
        <v>321</v>
      </c>
      <c r="C1378" s="5" t="s">
        <v>2</v>
      </c>
      <c r="D1378" s="5" t="s">
        <v>254</v>
      </c>
      <c r="E1378" s="5" t="s">
        <v>23</v>
      </c>
      <c r="F1378" s="5" t="s">
        <v>1</v>
      </c>
      <c r="G1378" s="3">
        <f t="shared" si="87"/>
        <v>1.9607843137254902E-2</v>
      </c>
      <c r="H1378" s="5" t="s">
        <v>32</v>
      </c>
      <c r="I1378" s="1">
        <v>40</v>
      </c>
      <c r="J1378" s="4">
        <v>51</v>
      </c>
      <c r="K1378" s="1">
        <v>180</v>
      </c>
      <c r="L1378" s="1">
        <f t="shared" si="86"/>
        <v>140</v>
      </c>
      <c r="M1378" s="1">
        <f t="shared" si="88"/>
        <v>12171.5</v>
      </c>
    </row>
    <row r="1379" spans="1:13" x14ac:dyDescent="0.25">
      <c r="A1379" s="6">
        <v>45519</v>
      </c>
      <c r="B1379" t="s">
        <v>313</v>
      </c>
      <c r="C1379" s="5" t="s">
        <v>2</v>
      </c>
      <c r="D1379" s="5" t="s">
        <v>254</v>
      </c>
      <c r="E1379" s="5" t="s">
        <v>23</v>
      </c>
      <c r="F1379" s="5" t="s">
        <v>1</v>
      </c>
      <c r="G1379" s="3">
        <f t="shared" si="87"/>
        <v>1.9607843137254902E-2</v>
      </c>
      <c r="H1379" s="5" t="s">
        <v>408</v>
      </c>
      <c r="I1379" s="1">
        <v>40</v>
      </c>
      <c r="J1379" s="4">
        <v>51</v>
      </c>
      <c r="K1379" s="1">
        <v>0</v>
      </c>
      <c r="L1379" s="1">
        <f t="shared" si="86"/>
        <v>-40</v>
      </c>
      <c r="M1379" s="1">
        <f t="shared" si="88"/>
        <v>12131.5</v>
      </c>
    </row>
    <row r="1380" spans="1:13" x14ac:dyDescent="0.25">
      <c r="A1380" s="6">
        <v>45526</v>
      </c>
      <c r="B1380" t="s">
        <v>246</v>
      </c>
      <c r="C1380" s="5" t="s">
        <v>2</v>
      </c>
      <c r="D1380" s="5" t="s">
        <v>133</v>
      </c>
      <c r="E1380" s="5" t="s">
        <v>23</v>
      </c>
      <c r="F1380" s="5" t="s">
        <v>1</v>
      </c>
      <c r="G1380" s="3">
        <f t="shared" si="87"/>
        <v>2.9411764705882353E-2</v>
      </c>
      <c r="H1380" s="5" t="s">
        <v>187</v>
      </c>
      <c r="I1380" s="1">
        <v>50</v>
      </c>
      <c r="J1380" s="4">
        <v>34</v>
      </c>
      <c r="K1380" s="1">
        <v>0</v>
      </c>
      <c r="L1380" s="1">
        <f t="shared" si="86"/>
        <v>-50</v>
      </c>
      <c r="M1380" s="1">
        <f t="shared" si="88"/>
        <v>12081.5</v>
      </c>
    </row>
    <row r="1381" spans="1:13" x14ac:dyDescent="0.25">
      <c r="A1381" s="6">
        <v>45526</v>
      </c>
      <c r="B1381" t="s">
        <v>129</v>
      </c>
      <c r="C1381" s="5" t="s">
        <v>2</v>
      </c>
      <c r="D1381" s="5" t="s">
        <v>133</v>
      </c>
      <c r="E1381" s="5" t="s">
        <v>20</v>
      </c>
      <c r="F1381" s="5" t="s">
        <v>1</v>
      </c>
      <c r="G1381" s="3">
        <f t="shared" si="87"/>
        <v>2.1739130434782608E-2</v>
      </c>
      <c r="H1381" s="5" t="s">
        <v>163</v>
      </c>
      <c r="I1381" s="1">
        <v>50</v>
      </c>
      <c r="J1381" s="4">
        <v>46</v>
      </c>
      <c r="K1381" s="1">
        <v>0</v>
      </c>
      <c r="L1381" s="1">
        <f t="shared" si="86"/>
        <v>-50</v>
      </c>
      <c r="M1381" s="1">
        <f t="shared" si="88"/>
        <v>12031.5</v>
      </c>
    </row>
    <row r="1382" spans="1:13" x14ac:dyDescent="0.25">
      <c r="A1382" s="6">
        <v>45526</v>
      </c>
      <c r="B1382" t="s">
        <v>496</v>
      </c>
      <c r="C1382" s="5" t="s">
        <v>2</v>
      </c>
      <c r="D1382" s="5" t="s">
        <v>133</v>
      </c>
      <c r="E1382" s="5" t="s">
        <v>20</v>
      </c>
      <c r="F1382" s="5" t="s">
        <v>1</v>
      </c>
      <c r="G1382" s="3">
        <f t="shared" si="87"/>
        <v>9.9009900990099011E-3</v>
      </c>
      <c r="H1382" s="5" t="s">
        <v>408</v>
      </c>
      <c r="I1382" s="1">
        <v>30</v>
      </c>
      <c r="J1382" s="4">
        <v>101</v>
      </c>
      <c r="K1382" s="1">
        <v>0</v>
      </c>
      <c r="L1382" s="1">
        <f t="shared" si="86"/>
        <v>-30</v>
      </c>
      <c r="M1382" s="1">
        <f t="shared" si="88"/>
        <v>12001.5</v>
      </c>
    </row>
    <row r="1383" spans="1:13" x14ac:dyDescent="0.25">
      <c r="A1383" s="6">
        <v>45533</v>
      </c>
      <c r="B1383" t="s">
        <v>148</v>
      </c>
      <c r="C1383" s="5" t="s">
        <v>2</v>
      </c>
      <c r="D1383" s="5" t="s">
        <v>137</v>
      </c>
      <c r="E1383" s="5" t="s">
        <v>20</v>
      </c>
      <c r="F1383" s="5" t="s">
        <v>332</v>
      </c>
      <c r="G1383" s="3">
        <f t="shared" si="87"/>
        <v>0.29411764705882354</v>
      </c>
      <c r="H1383" s="5" t="s">
        <v>125</v>
      </c>
      <c r="I1383" s="1">
        <v>50</v>
      </c>
      <c r="J1383" s="4">
        <v>3.4</v>
      </c>
      <c r="K1383" s="1">
        <v>0</v>
      </c>
      <c r="L1383" s="1">
        <f t="shared" si="86"/>
        <v>-50</v>
      </c>
      <c r="M1383" s="1">
        <f t="shared" si="88"/>
        <v>11951.5</v>
      </c>
    </row>
    <row r="1384" spans="1:13" x14ac:dyDescent="0.25">
      <c r="A1384" s="6">
        <v>45533</v>
      </c>
      <c r="B1384" t="s">
        <v>352</v>
      </c>
      <c r="C1384" s="5" t="s">
        <v>2</v>
      </c>
      <c r="D1384" s="5" t="s">
        <v>137</v>
      </c>
      <c r="E1384" s="5" t="s">
        <v>22</v>
      </c>
      <c r="F1384" s="5" t="s">
        <v>1</v>
      </c>
      <c r="G1384" s="3">
        <f t="shared" si="87"/>
        <v>4.3478260869565216E-2</v>
      </c>
      <c r="H1384" s="5" t="s">
        <v>68</v>
      </c>
      <c r="I1384" s="1">
        <v>50</v>
      </c>
      <c r="J1384" s="4">
        <v>23</v>
      </c>
      <c r="K1384" s="1">
        <v>0</v>
      </c>
      <c r="L1384" s="1">
        <f t="shared" si="86"/>
        <v>-50</v>
      </c>
      <c r="M1384" s="1">
        <f t="shared" si="88"/>
        <v>11901.5</v>
      </c>
    </row>
    <row r="1385" spans="1:13" x14ac:dyDescent="0.25">
      <c r="A1385" s="6">
        <v>45547</v>
      </c>
      <c r="B1385" t="s">
        <v>109</v>
      </c>
      <c r="C1385" s="5" t="s">
        <v>2</v>
      </c>
      <c r="D1385" s="5" t="s">
        <v>530</v>
      </c>
      <c r="E1385" s="5" t="s">
        <v>19</v>
      </c>
      <c r="F1385" s="5" t="s">
        <v>1</v>
      </c>
      <c r="G1385" s="3">
        <f t="shared" si="87"/>
        <v>1.7857142857142856E-2</v>
      </c>
      <c r="H1385" s="5" t="s">
        <v>125</v>
      </c>
      <c r="I1385" s="1">
        <v>40</v>
      </c>
      <c r="J1385" s="4">
        <v>56</v>
      </c>
      <c r="K1385" s="1">
        <v>295</v>
      </c>
      <c r="L1385" s="1">
        <f t="shared" si="86"/>
        <v>255</v>
      </c>
      <c r="M1385" s="1">
        <f t="shared" si="88"/>
        <v>12156.5</v>
      </c>
    </row>
    <row r="1386" spans="1:13" x14ac:dyDescent="0.25">
      <c r="A1386" s="6">
        <v>45547</v>
      </c>
      <c r="B1386" t="s">
        <v>227</v>
      </c>
      <c r="C1386" s="5" t="s">
        <v>2</v>
      </c>
      <c r="D1386" s="5" t="s">
        <v>530</v>
      </c>
      <c r="E1386" s="5" t="s">
        <v>19</v>
      </c>
      <c r="F1386" s="5" t="s">
        <v>1</v>
      </c>
      <c r="G1386" s="3">
        <f t="shared" si="87"/>
        <v>1.6393442622950821E-2</v>
      </c>
      <c r="H1386" s="5" t="s">
        <v>187</v>
      </c>
      <c r="I1386" s="1">
        <v>40</v>
      </c>
      <c r="J1386" s="4">
        <v>61</v>
      </c>
      <c r="K1386" s="1">
        <v>0</v>
      </c>
      <c r="L1386" s="1">
        <f t="shared" si="86"/>
        <v>-40</v>
      </c>
      <c r="M1386" s="1">
        <f t="shared" si="88"/>
        <v>12116.5</v>
      </c>
    </row>
    <row r="1387" spans="1:13" x14ac:dyDescent="0.25">
      <c r="A1387" s="6">
        <v>45547</v>
      </c>
      <c r="B1387" t="s">
        <v>458</v>
      </c>
      <c r="C1387" s="5" t="s">
        <v>2</v>
      </c>
      <c r="D1387" s="5" t="s">
        <v>530</v>
      </c>
      <c r="E1387" s="5" t="s">
        <v>23</v>
      </c>
      <c r="F1387" s="5" t="s">
        <v>1</v>
      </c>
      <c r="G1387" s="3">
        <f t="shared" si="87"/>
        <v>1.2345679012345678E-2</v>
      </c>
      <c r="H1387" s="5" t="s">
        <v>40</v>
      </c>
      <c r="I1387" s="1">
        <v>30</v>
      </c>
      <c r="J1387" s="4">
        <v>81</v>
      </c>
      <c r="K1387" s="1">
        <v>0</v>
      </c>
      <c r="L1387" s="1">
        <f t="shared" si="86"/>
        <v>-30</v>
      </c>
      <c r="M1387" s="1">
        <f t="shared" si="88"/>
        <v>12086.5</v>
      </c>
    </row>
    <row r="1388" spans="1:13" x14ac:dyDescent="0.25">
      <c r="A1388" s="6">
        <v>45547</v>
      </c>
      <c r="B1388" t="s">
        <v>484</v>
      </c>
      <c r="C1388" s="5" t="s">
        <v>2</v>
      </c>
      <c r="D1388" s="5" t="s">
        <v>530</v>
      </c>
      <c r="E1388" s="5" t="s">
        <v>23</v>
      </c>
      <c r="F1388" s="5" t="s">
        <v>1</v>
      </c>
      <c r="G1388" s="3">
        <f t="shared" si="87"/>
        <v>9.0090090090090089E-3</v>
      </c>
      <c r="H1388" s="5" t="s">
        <v>40</v>
      </c>
      <c r="I1388" s="1">
        <v>30</v>
      </c>
      <c r="J1388" s="4">
        <v>111</v>
      </c>
      <c r="K1388" s="1">
        <v>0</v>
      </c>
      <c r="L1388" s="1">
        <f t="shared" si="86"/>
        <v>-30</v>
      </c>
      <c r="M1388" s="1">
        <f t="shared" si="88"/>
        <v>12056.5</v>
      </c>
    </row>
    <row r="1389" spans="1:13" x14ac:dyDescent="0.25">
      <c r="A1389" s="6">
        <v>45568</v>
      </c>
      <c r="B1389" t="s">
        <v>42</v>
      </c>
      <c r="C1389" s="5" t="s">
        <v>2</v>
      </c>
      <c r="D1389" s="5" t="s">
        <v>159</v>
      </c>
      <c r="E1389" s="5" t="s">
        <v>20</v>
      </c>
      <c r="F1389" s="5" t="s">
        <v>1</v>
      </c>
      <c r="G1389" s="3">
        <f t="shared" si="87"/>
        <v>1.9607843137254902E-2</v>
      </c>
      <c r="H1389" s="5" t="s">
        <v>121</v>
      </c>
      <c r="I1389" s="1">
        <v>40</v>
      </c>
      <c r="J1389" s="4">
        <v>51</v>
      </c>
      <c r="K1389" s="1">
        <v>0</v>
      </c>
      <c r="L1389" s="1">
        <f t="shared" si="86"/>
        <v>-40</v>
      </c>
      <c r="M1389" s="1">
        <f t="shared" si="88"/>
        <v>12016.5</v>
      </c>
    </row>
    <row r="1390" spans="1:13" x14ac:dyDescent="0.25">
      <c r="A1390" s="6">
        <v>45568</v>
      </c>
      <c r="B1390" t="s">
        <v>274</v>
      </c>
      <c r="C1390" s="5" t="s">
        <v>2</v>
      </c>
      <c r="D1390" s="5" t="s">
        <v>159</v>
      </c>
      <c r="E1390" s="5" t="s">
        <v>22</v>
      </c>
      <c r="F1390" s="5" t="s">
        <v>1</v>
      </c>
      <c r="G1390" s="3">
        <f t="shared" si="87"/>
        <v>1.9607843137254902E-2</v>
      </c>
      <c r="H1390" s="5" t="s">
        <v>196</v>
      </c>
      <c r="I1390" s="1">
        <v>40</v>
      </c>
      <c r="J1390" s="4">
        <v>51</v>
      </c>
      <c r="K1390" s="1">
        <v>0</v>
      </c>
      <c r="L1390" s="1">
        <f t="shared" si="86"/>
        <v>-40</v>
      </c>
      <c r="M1390" s="1">
        <f t="shared" si="88"/>
        <v>11976.5</v>
      </c>
    </row>
    <row r="1391" spans="1:13" x14ac:dyDescent="0.25">
      <c r="A1391" s="6">
        <v>45568</v>
      </c>
      <c r="B1391" t="s">
        <v>302</v>
      </c>
      <c r="C1391" s="5" t="s">
        <v>2</v>
      </c>
      <c r="D1391" s="5" t="s">
        <v>159</v>
      </c>
      <c r="E1391" s="5" t="s">
        <v>23</v>
      </c>
      <c r="F1391" s="5" t="s">
        <v>1</v>
      </c>
      <c r="G1391" s="3">
        <f t="shared" si="87"/>
        <v>1.4925373134328358E-2</v>
      </c>
      <c r="H1391" s="5" t="s">
        <v>244</v>
      </c>
      <c r="I1391" s="1">
        <v>40</v>
      </c>
      <c r="J1391" s="4">
        <v>67</v>
      </c>
      <c r="K1391" s="1">
        <v>0</v>
      </c>
      <c r="L1391" s="1">
        <f t="shared" si="86"/>
        <v>-40</v>
      </c>
      <c r="M1391" s="1">
        <f t="shared" si="88"/>
        <v>11936.5</v>
      </c>
    </row>
    <row r="1392" spans="1:13" x14ac:dyDescent="0.25">
      <c r="A1392" s="6">
        <v>45568</v>
      </c>
      <c r="B1392" t="s">
        <v>363</v>
      </c>
      <c r="C1392" s="5" t="s">
        <v>2</v>
      </c>
      <c r="D1392" s="5" t="s">
        <v>159</v>
      </c>
      <c r="E1392" s="5" t="s">
        <v>23</v>
      </c>
      <c r="F1392" s="5" t="s">
        <v>1</v>
      </c>
      <c r="G1392" s="3">
        <f t="shared" si="87"/>
        <v>7.9365079365079361E-3</v>
      </c>
      <c r="H1392" s="5" t="s">
        <v>40</v>
      </c>
      <c r="I1392" s="1">
        <v>20</v>
      </c>
      <c r="J1392" s="4">
        <v>126</v>
      </c>
      <c r="K1392" s="1">
        <v>0</v>
      </c>
      <c r="L1392" s="1">
        <f t="shared" si="86"/>
        <v>-20</v>
      </c>
      <c r="M1392" s="1">
        <f t="shared" si="88"/>
        <v>11916.5</v>
      </c>
    </row>
    <row r="1393" spans="1:13" x14ac:dyDescent="0.25">
      <c r="A1393" s="6">
        <v>45568</v>
      </c>
      <c r="B1393" t="s">
        <v>484</v>
      </c>
      <c r="C1393" s="5" t="s">
        <v>2</v>
      </c>
      <c r="D1393" s="5" t="s">
        <v>159</v>
      </c>
      <c r="E1393" s="5" t="s">
        <v>500</v>
      </c>
      <c r="F1393" s="5" t="s">
        <v>1</v>
      </c>
      <c r="G1393" s="3">
        <f t="shared" si="87"/>
        <v>6.6225165562913907E-3</v>
      </c>
      <c r="H1393" s="5" t="s">
        <v>132</v>
      </c>
      <c r="I1393" s="1">
        <v>20</v>
      </c>
      <c r="J1393" s="4">
        <v>151</v>
      </c>
      <c r="K1393" s="1">
        <v>0</v>
      </c>
      <c r="L1393" s="1">
        <f t="shared" si="86"/>
        <v>-20</v>
      </c>
      <c r="M1393" s="1">
        <f t="shared" si="88"/>
        <v>11896.5</v>
      </c>
    </row>
    <row r="1394" spans="1:13" x14ac:dyDescent="0.25">
      <c r="A1394" s="6">
        <v>45575</v>
      </c>
      <c r="B1394" t="s">
        <v>306</v>
      </c>
      <c r="C1394" s="5" t="s">
        <v>2</v>
      </c>
      <c r="D1394" s="5" t="s">
        <v>531</v>
      </c>
      <c r="E1394" s="5" t="s">
        <v>3</v>
      </c>
      <c r="F1394" s="5" t="s">
        <v>1</v>
      </c>
      <c r="G1394" s="3">
        <f t="shared" si="87"/>
        <v>1.9607843137254902E-2</v>
      </c>
      <c r="H1394" s="5" t="s">
        <v>97</v>
      </c>
      <c r="I1394" s="1">
        <v>40</v>
      </c>
      <c r="J1394" s="4">
        <v>51</v>
      </c>
      <c r="K1394" s="1">
        <v>0</v>
      </c>
      <c r="L1394" s="1">
        <f t="shared" ref="L1394:L1457" si="89">K1394-I1394</f>
        <v>-40</v>
      </c>
      <c r="M1394" s="1">
        <f t="shared" si="88"/>
        <v>11856.5</v>
      </c>
    </row>
    <row r="1395" spans="1:13" x14ac:dyDescent="0.25">
      <c r="A1395" s="6">
        <v>45575</v>
      </c>
      <c r="B1395" t="s">
        <v>448</v>
      </c>
      <c r="C1395" s="5" t="s">
        <v>2</v>
      </c>
      <c r="D1395" s="5" t="s">
        <v>531</v>
      </c>
      <c r="E1395" s="5" t="s">
        <v>22</v>
      </c>
      <c r="F1395" s="5" t="s">
        <v>1</v>
      </c>
      <c r="G1395" s="3">
        <f t="shared" si="87"/>
        <v>2.4390243902439025E-2</v>
      </c>
      <c r="H1395" s="5" t="s">
        <v>150</v>
      </c>
      <c r="I1395" s="1">
        <v>40</v>
      </c>
      <c r="J1395" s="4">
        <v>41</v>
      </c>
      <c r="K1395" s="1">
        <v>0</v>
      </c>
      <c r="L1395" s="1">
        <f t="shared" si="89"/>
        <v>-40</v>
      </c>
      <c r="M1395" s="1">
        <f t="shared" si="88"/>
        <v>11816.5</v>
      </c>
    </row>
    <row r="1396" spans="1:13" x14ac:dyDescent="0.25">
      <c r="A1396" s="6">
        <v>45575</v>
      </c>
      <c r="B1396" t="s">
        <v>532</v>
      </c>
      <c r="C1396" s="5" t="s">
        <v>2</v>
      </c>
      <c r="D1396" s="5" t="s">
        <v>531</v>
      </c>
      <c r="E1396" s="5" t="s">
        <v>3</v>
      </c>
      <c r="F1396" s="5" t="s">
        <v>1</v>
      </c>
      <c r="G1396" s="3">
        <f t="shared" si="87"/>
        <v>1.4925373134328358E-2</v>
      </c>
      <c r="H1396" s="5" t="s">
        <v>408</v>
      </c>
      <c r="I1396" s="1">
        <v>40</v>
      </c>
      <c r="J1396" s="4">
        <v>67</v>
      </c>
      <c r="K1396" s="1">
        <v>0</v>
      </c>
      <c r="L1396" s="1">
        <f t="shared" si="89"/>
        <v>-40</v>
      </c>
      <c r="M1396" s="1">
        <f t="shared" si="88"/>
        <v>11776.5</v>
      </c>
    </row>
    <row r="1397" spans="1:13" x14ac:dyDescent="0.25">
      <c r="A1397" s="6">
        <v>45582</v>
      </c>
      <c r="B1397" t="s">
        <v>496</v>
      </c>
      <c r="C1397" s="5" t="s">
        <v>2</v>
      </c>
      <c r="D1397" s="5" t="s">
        <v>167</v>
      </c>
      <c r="E1397" s="5" t="s">
        <v>17</v>
      </c>
      <c r="F1397" s="5" t="s">
        <v>1</v>
      </c>
      <c r="G1397" s="3">
        <f t="shared" si="87"/>
        <v>2.7777777777777776E-2</v>
      </c>
      <c r="H1397" s="5" t="s">
        <v>40</v>
      </c>
      <c r="I1397" s="1">
        <v>50</v>
      </c>
      <c r="J1397" s="4">
        <v>36</v>
      </c>
      <c r="K1397" s="1">
        <v>0</v>
      </c>
      <c r="L1397" s="1">
        <f t="shared" si="89"/>
        <v>-50</v>
      </c>
      <c r="M1397" s="1">
        <f t="shared" si="88"/>
        <v>11726.5</v>
      </c>
    </row>
    <row r="1398" spans="1:13" x14ac:dyDescent="0.25">
      <c r="A1398" s="6">
        <v>45582</v>
      </c>
      <c r="B1398" t="s">
        <v>459</v>
      </c>
      <c r="C1398" s="5" t="s">
        <v>2</v>
      </c>
      <c r="D1398" s="5" t="s">
        <v>167</v>
      </c>
      <c r="E1398" s="5" t="s">
        <v>23</v>
      </c>
      <c r="F1398" s="5" t="s">
        <v>1</v>
      </c>
      <c r="G1398" s="3">
        <f t="shared" si="87"/>
        <v>1.9607843137254902E-2</v>
      </c>
      <c r="H1398" s="5" t="s">
        <v>68</v>
      </c>
      <c r="I1398" s="1">
        <v>50</v>
      </c>
      <c r="J1398" s="4">
        <v>51</v>
      </c>
      <c r="K1398" s="1">
        <v>0</v>
      </c>
      <c r="L1398" s="1">
        <f t="shared" si="89"/>
        <v>-50</v>
      </c>
      <c r="M1398" s="1">
        <f t="shared" si="88"/>
        <v>11676.5</v>
      </c>
    </row>
    <row r="1399" spans="1:13" x14ac:dyDescent="0.25">
      <c r="A1399" s="6">
        <v>45582</v>
      </c>
      <c r="B1399" t="s">
        <v>446</v>
      </c>
      <c r="C1399" s="5" t="s">
        <v>2</v>
      </c>
      <c r="D1399" s="5" t="s">
        <v>167</v>
      </c>
      <c r="E1399" s="5" t="s">
        <v>23</v>
      </c>
      <c r="F1399" s="5" t="s">
        <v>1</v>
      </c>
      <c r="G1399" s="3">
        <f t="shared" si="87"/>
        <v>1.2345679012345678E-2</v>
      </c>
      <c r="H1399" s="5" t="s">
        <v>408</v>
      </c>
      <c r="I1399" s="1">
        <v>40</v>
      </c>
      <c r="J1399" s="4">
        <v>81</v>
      </c>
      <c r="K1399" s="1">
        <v>0</v>
      </c>
      <c r="L1399" s="1">
        <f t="shared" si="89"/>
        <v>-40</v>
      </c>
      <c r="M1399" s="1">
        <f t="shared" si="88"/>
        <v>11636.5</v>
      </c>
    </row>
    <row r="1400" spans="1:13" x14ac:dyDescent="0.25">
      <c r="A1400" s="6">
        <v>45582</v>
      </c>
      <c r="B1400" t="s">
        <v>533</v>
      </c>
      <c r="C1400" s="5" t="s">
        <v>2</v>
      </c>
      <c r="D1400" s="5" t="s">
        <v>167</v>
      </c>
      <c r="E1400" s="5" t="s">
        <v>3</v>
      </c>
      <c r="F1400" s="5" t="s">
        <v>1</v>
      </c>
      <c r="G1400" s="3">
        <f t="shared" si="87"/>
        <v>9.0090090090090089E-3</v>
      </c>
      <c r="H1400" s="5" t="s">
        <v>51</v>
      </c>
      <c r="I1400" s="1">
        <v>30</v>
      </c>
      <c r="J1400" s="4">
        <v>111</v>
      </c>
      <c r="K1400" s="1">
        <v>0</v>
      </c>
      <c r="L1400" s="1">
        <f t="shared" si="89"/>
        <v>-30</v>
      </c>
      <c r="M1400" s="1">
        <f t="shared" si="88"/>
        <v>11606.5</v>
      </c>
    </row>
    <row r="1401" spans="1:13" x14ac:dyDescent="0.25">
      <c r="A1401" s="6">
        <v>45582</v>
      </c>
      <c r="B1401" t="s">
        <v>438</v>
      </c>
      <c r="C1401" s="5" t="s">
        <v>2</v>
      </c>
      <c r="D1401" s="5" t="s">
        <v>167</v>
      </c>
      <c r="E1401" s="5" t="s">
        <v>250</v>
      </c>
      <c r="F1401" s="5" t="s">
        <v>1</v>
      </c>
      <c r="G1401" s="3">
        <f t="shared" si="87"/>
        <v>7.9365079365079361E-3</v>
      </c>
      <c r="H1401" s="5" t="s">
        <v>70</v>
      </c>
      <c r="I1401" s="1">
        <v>20</v>
      </c>
      <c r="J1401" s="4">
        <v>126</v>
      </c>
      <c r="K1401" s="1">
        <v>0</v>
      </c>
      <c r="L1401" s="1">
        <f t="shared" si="89"/>
        <v>-20</v>
      </c>
      <c r="M1401" s="1">
        <f t="shared" si="88"/>
        <v>11586.5</v>
      </c>
    </row>
    <row r="1402" spans="1:13" x14ac:dyDescent="0.25">
      <c r="A1402" s="6">
        <v>45589</v>
      </c>
      <c r="B1402" t="s">
        <v>279</v>
      </c>
      <c r="C1402" s="5" t="s">
        <v>2</v>
      </c>
      <c r="D1402" s="5" t="s">
        <v>493</v>
      </c>
      <c r="E1402" s="5" t="s">
        <v>3</v>
      </c>
      <c r="F1402" s="5" t="s">
        <v>1</v>
      </c>
      <c r="G1402" s="3">
        <f t="shared" si="87"/>
        <v>1.9607843137254902E-2</v>
      </c>
      <c r="H1402" s="5" t="s">
        <v>81</v>
      </c>
      <c r="I1402" s="1">
        <v>40</v>
      </c>
      <c r="J1402" s="4">
        <v>51</v>
      </c>
      <c r="K1402" s="1">
        <v>0</v>
      </c>
      <c r="L1402" s="1">
        <f t="shared" si="89"/>
        <v>-40</v>
      </c>
      <c r="M1402" s="1">
        <f t="shared" si="88"/>
        <v>11546.5</v>
      </c>
    </row>
    <row r="1403" spans="1:13" x14ac:dyDescent="0.25">
      <c r="A1403" s="6">
        <v>45589</v>
      </c>
      <c r="B1403" t="s">
        <v>79</v>
      </c>
      <c r="C1403" s="5" t="s">
        <v>2</v>
      </c>
      <c r="D1403" s="5" t="s">
        <v>493</v>
      </c>
      <c r="E1403" s="5" t="s">
        <v>18</v>
      </c>
      <c r="F1403" s="5" t="s">
        <v>1</v>
      </c>
      <c r="G1403" s="3">
        <f t="shared" si="87"/>
        <v>1.4925373134328358E-2</v>
      </c>
      <c r="H1403" s="5" t="s">
        <v>125</v>
      </c>
      <c r="I1403" s="1">
        <v>30</v>
      </c>
      <c r="J1403" s="4">
        <v>67</v>
      </c>
      <c r="K1403" s="1">
        <v>262.5</v>
      </c>
      <c r="L1403" s="1">
        <f t="shared" si="89"/>
        <v>232.5</v>
      </c>
      <c r="M1403" s="1">
        <f t="shared" si="88"/>
        <v>11779</v>
      </c>
    </row>
    <row r="1404" spans="1:13" x14ac:dyDescent="0.25">
      <c r="A1404" s="6">
        <v>45589</v>
      </c>
      <c r="B1404" t="s">
        <v>227</v>
      </c>
      <c r="C1404" s="5" t="s">
        <v>2</v>
      </c>
      <c r="D1404" s="5" t="s">
        <v>493</v>
      </c>
      <c r="E1404" s="5" t="s">
        <v>18</v>
      </c>
      <c r="F1404" s="5" t="s">
        <v>1</v>
      </c>
      <c r="G1404" s="3">
        <f t="shared" si="87"/>
        <v>1.4084507042253521E-2</v>
      </c>
      <c r="H1404" s="5" t="s">
        <v>71</v>
      </c>
      <c r="I1404" s="1">
        <v>30</v>
      </c>
      <c r="J1404" s="4">
        <v>71</v>
      </c>
      <c r="K1404" s="1">
        <v>0</v>
      </c>
      <c r="L1404" s="1">
        <f t="shared" si="89"/>
        <v>-30</v>
      </c>
      <c r="M1404" s="1">
        <f t="shared" si="88"/>
        <v>11749</v>
      </c>
    </row>
    <row r="1405" spans="1:13" x14ac:dyDescent="0.25">
      <c r="A1405" s="6">
        <v>45589</v>
      </c>
      <c r="B1405" t="s">
        <v>534</v>
      </c>
      <c r="C1405" s="5" t="s">
        <v>2</v>
      </c>
      <c r="D1405" s="5" t="s">
        <v>493</v>
      </c>
      <c r="E1405" s="5" t="s">
        <v>3</v>
      </c>
      <c r="F1405" s="5" t="s">
        <v>1</v>
      </c>
      <c r="G1405" s="3">
        <f t="shared" si="87"/>
        <v>1.2345679012345678E-2</v>
      </c>
      <c r="H1405" s="5" t="s">
        <v>408</v>
      </c>
      <c r="I1405" s="1">
        <v>30</v>
      </c>
      <c r="J1405" s="4">
        <v>81</v>
      </c>
      <c r="K1405" s="1">
        <v>0</v>
      </c>
      <c r="L1405" s="1">
        <f t="shared" si="89"/>
        <v>-30</v>
      </c>
      <c r="M1405" s="1">
        <f t="shared" si="88"/>
        <v>11719</v>
      </c>
    </row>
    <row r="1406" spans="1:13" x14ac:dyDescent="0.25">
      <c r="A1406" s="6">
        <v>45603</v>
      </c>
      <c r="B1406" t="s">
        <v>526</v>
      </c>
      <c r="C1406" s="5" t="s">
        <v>2</v>
      </c>
      <c r="D1406" s="5" t="s">
        <v>495</v>
      </c>
      <c r="E1406" s="5" t="s">
        <v>19</v>
      </c>
      <c r="F1406" s="5" t="s">
        <v>1</v>
      </c>
      <c r="G1406" s="3">
        <f t="shared" si="87"/>
        <v>1.7857142857142856E-2</v>
      </c>
      <c r="H1406" s="5" t="s">
        <v>40</v>
      </c>
      <c r="I1406" s="1">
        <v>40</v>
      </c>
      <c r="J1406" s="4">
        <v>56</v>
      </c>
      <c r="K1406" s="1">
        <v>0</v>
      </c>
      <c r="L1406" s="1">
        <f t="shared" si="89"/>
        <v>-40</v>
      </c>
      <c r="M1406" s="1">
        <f t="shared" si="88"/>
        <v>11679</v>
      </c>
    </row>
    <row r="1407" spans="1:13" x14ac:dyDescent="0.25">
      <c r="A1407" s="6">
        <v>45603</v>
      </c>
      <c r="B1407" t="s">
        <v>533</v>
      </c>
      <c r="C1407" s="5" t="s">
        <v>2</v>
      </c>
      <c r="D1407" s="5" t="s">
        <v>495</v>
      </c>
      <c r="E1407" s="5" t="s">
        <v>19</v>
      </c>
      <c r="F1407" s="5" t="s">
        <v>1</v>
      </c>
      <c r="G1407" s="3">
        <f t="shared" si="87"/>
        <v>1.4925373134328358E-2</v>
      </c>
      <c r="H1407" s="5" t="s">
        <v>32</v>
      </c>
      <c r="I1407" s="1">
        <v>30</v>
      </c>
      <c r="J1407" s="4">
        <v>67</v>
      </c>
      <c r="K1407" s="1">
        <v>213</v>
      </c>
      <c r="L1407" s="1">
        <f t="shared" si="89"/>
        <v>183</v>
      </c>
      <c r="M1407" s="1">
        <f t="shared" si="88"/>
        <v>11862</v>
      </c>
    </row>
    <row r="1408" spans="1:13" x14ac:dyDescent="0.25">
      <c r="A1408" s="6">
        <v>45603</v>
      </c>
      <c r="B1408" t="s">
        <v>144</v>
      </c>
      <c r="C1408" s="5" t="s">
        <v>2</v>
      </c>
      <c r="D1408" s="5" t="s">
        <v>495</v>
      </c>
      <c r="E1408" s="5" t="s">
        <v>20</v>
      </c>
      <c r="F1408" s="5" t="s">
        <v>1</v>
      </c>
      <c r="G1408" s="3">
        <f t="shared" si="87"/>
        <v>2.4937655860349127E-3</v>
      </c>
      <c r="H1408" s="5" t="s">
        <v>225</v>
      </c>
      <c r="I1408" s="1">
        <v>20</v>
      </c>
      <c r="J1408" s="4">
        <v>401</v>
      </c>
      <c r="K1408" s="1">
        <v>0</v>
      </c>
      <c r="L1408" s="1">
        <f t="shared" si="89"/>
        <v>-20</v>
      </c>
      <c r="M1408" s="1">
        <f t="shared" si="88"/>
        <v>11842</v>
      </c>
    </row>
    <row r="1409" spans="1:13" x14ac:dyDescent="0.25">
      <c r="A1409" s="6">
        <v>45610</v>
      </c>
      <c r="B1409" t="s">
        <v>534</v>
      </c>
      <c r="C1409" s="5" t="s">
        <v>2</v>
      </c>
      <c r="D1409" s="5" t="s">
        <v>269</v>
      </c>
      <c r="E1409" s="5" t="s">
        <v>23</v>
      </c>
      <c r="F1409" s="5" t="s">
        <v>1</v>
      </c>
      <c r="G1409" s="3">
        <f t="shared" ref="G1409:G1472" si="90">1/J1409</f>
        <v>1.098901098901099E-2</v>
      </c>
      <c r="H1409" s="5" t="s">
        <v>31</v>
      </c>
      <c r="I1409" s="1">
        <v>40</v>
      </c>
      <c r="J1409" s="4">
        <v>91</v>
      </c>
      <c r="K1409" s="1">
        <v>0</v>
      </c>
      <c r="L1409" s="1">
        <f t="shared" si="89"/>
        <v>-40</v>
      </c>
      <c r="M1409" s="1">
        <f t="shared" si="88"/>
        <v>11802</v>
      </c>
    </row>
    <row r="1410" spans="1:13" x14ac:dyDescent="0.25">
      <c r="A1410" s="6">
        <v>45617</v>
      </c>
      <c r="B1410" t="s">
        <v>532</v>
      </c>
      <c r="C1410" s="5" t="s">
        <v>2</v>
      </c>
      <c r="D1410" s="5" t="s">
        <v>172</v>
      </c>
      <c r="E1410" s="5" t="s">
        <v>22</v>
      </c>
      <c r="F1410" s="5" t="s">
        <v>1</v>
      </c>
      <c r="G1410" s="3">
        <f t="shared" si="90"/>
        <v>1.6393442622950821E-2</v>
      </c>
      <c r="H1410" s="5" t="s">
        <v>40</v>
      </c>
      <c r="I1410" s="1">
        <v>30</v>
      </c>
      <c r="J1410" s="4">
        <v>61</v>
      </c>
      <c r="K1410" s="1">
        <v>0</v>
      </c>
      <c r="L1410" s="1">
        <f t="shared" si="89"/>
        <v>-30</v>
      </c>
      <c r="M1410" s="1">
        <f t="shared" si="88"/>
        <v>11772</v>
      </c>
    </row>
    <row r="1411" spans="1:13" x14ac:dyDescent="0.25">
      <c r="A1411" s="6">
        <v>45617</v>
      </c>
      <c r="B1411" t="s">
        <v>438</v>
      </c>
      <c r="C1411" s="5" t="s">
        <v>2</v>
      </c>
      <c r="D1411" s="5" t="s">
        <v>172</v>
      </c>
      <c r="E1411" s="5" t="s">
        <v>23</v>
      </c>
      <c r="F1411" s="5" t="s">
        <v>1</v>
      </c>
      <c r="G1411" s="3">
        <f t="shared" si="90"/>
        <v>1.4925373134328358E-2</v>
      </c>
      <c r="H1411" s="5" t="s">
        <v>40</v>
      </c>
      <c r="I1411" s="1">
        <v>30</v>
      </c>
      <c r="J1411" s="4">
        <v>67</v>
      </c>
      <c r="K1411" s="1">
        <v>0</v>
      </c>
      <c r="L1411" s="1">
        <f t="shared" si="89"/>
        <v>-30</v>
      </c>
      <c r="M1411" s="1">
        <f t="shared" si="88"/>
        <v>11742</v>
      </c>
    </row>
    <row r="1412" spans="1:13" x14ac:dyDescent="0.25">
      <c r="A1412" s="6">
        <v>45617</v>
      </c>
      <c r="B1412" t="s">
        <v>533</v>
      </c>
      <c r="C1412" s="5" t="s">
        <v>2</v>
      </c>
      <c r="D1412" s="5" t="s">
        <v>172</v>
      </c>
      <c r="E1412" s="5" t="s">
        <v>23</v>
      </c>
      <c r="F1412" s="5" t="s">
        <v>1</v>
      </c>
      <c r="G1412" s="3">
        <f t="shared" si="90"/>
        <v>1.2345679012345678E-2</v>
      </c>
      <c r="H1412" s="5" t="s">
        <v>121</v>
      </c>
      <c r="I1412" s="1">
        <v>30</v>
      </c>
      <c r="J1412" s="4">
        <v>81</v>
      </c>
      <c r="K1412" s="1">
        <v>315</v>
      </c>
      <c r="L1412" s="1">
        <f t="shared" si="89"/>
        <v>285</v>
      </c>
      <c r="M1412" s="1">
        <f t="shared" ref="M1412:M1475" si="91">M1411+L1412</f>
        <v>12027</v>
      </c>
    </row>
    <row r="1413" spans="1:13" x14ac:dyDescent="0.25">
      <c r="A1413" s="6">
        <v>45617</v>
      </c>
      <c r="B1413" t="s">
        <v>506</v>
      </c>
      <c r="C1413" s="5" t="s">
        <v>2</v>
      </c>
      <c r="D1413" s="5" t="s">
        <v>172</v>
      </c>
      <c r="E1413" s="5" t="s">
        <v>23</v>
      </c>
      <c r="F1413" s="5" t="s">
        <v>1</v>
      </c>
      <c r="G1413" s="3">
        <f t="shared" si="90"/>
        <v>1.2345679012345678E-2</v>
      </c>
      <c r="H1413" s="5" t="s">
        <v>86</v>
      </c>
      <c r="I1413" s="1">
        <v>30</v>
      </c>
      <c r="J1413" s="4">
        <v>81</v>
      </c>
      <c r="K1413" s="1">
        <v>0</v>
      </c>
      <c r="L1413" s="1">
        <f t="shared" si="89"/>
        <v>-30</v>
      </c>
      <c r="M1413" s="1">
        <f t="shared" si="91"/>
        <v>11997</v>
      </c>
    </row>
    <row r="1414" spans="1:13" x14ac:dyDescent="0.25">
      <c r="A1414" s="6">
        <v>45617</v>
      </c>
      <c r="B1414" t="s">
        <v>535</v>
      </c>
      <c r="C1414" s="5" t="s">
        <v>2</v>
      </c>
      <c r="D1414" s="5" t="s">
        <v>172</v>
      </c>
      <c r="E1414" s="5" t="s">
        <v>23</v>
      </c>
      <c r="F1414" s="5" t="s">
        <v>1</v>
      </c>
      <c r="G1414" s="3">
        <f t="shared" si="90"/>
        <v>1.098901098901099E-2</v>
      </c>
      <c r="H1414" s="5" t="s">
        <v>104</v>
      </c>
      <c r="I1414" s="1">
        <v>30</v>
      </c>
      <c r="J1414" s="4">
        <v>91</v>
      </c>
      <c r="K1414" s="1">
        <v>0</v>
      </c>
      <c r="L1414" s="1">
        <f t="shared" si="89"/>
        <v>-30</v>
      </c>
      <c r="M1414" s="1">
        <f t="shared" si="91"/>
        <v>11967</v>
      </c>
    </row>
    <row r="1415" spans="1:13" x14ac:dyDescent="0.25">
      <c r="A1415" s="6">
        <v>45617</v>
      </c>
      <c r="B1415" t="s">
        <v>536</v>
      </c>
      <c r="C1415" s="5" t="s">
        <v>2</v>
      </c>
      <c r="D1415" s="5" t="s">
        <v>172</v>
      </c>
      <c r="E1415" s="5" t="s">
        <v>23</v>
      </c>
      <c r="F1415" s="5" t="s">
        <v>1</v>
      </c>
      <c r="G1415" s="3">
        <f t="shared" si="90"/>
        <v>3.9840637450199202E-3</v>
      </c>
      <c r="H1415" s="5" t="s">
        <v>150</v>
      </c>
      <c r="I1415" s="1">
        <v>20</v>
      </c>
      <c r="J1415" s="4">
        <v>251</v>
      </c>
      <c r="K1415" s="1">
        <v>0</v>
      </c>
      <c r="L1415" s="1">
        <f t="shared" si="89"/>
        <v>-20</v>
      </c>
      <c r="M1415" s="1">
        <f t="shared" si="91"/>
        <v>11947</v>
      </c>
    </row>
    <row r="1416" spans="1:13" x14ac:dyDescent="0.25">
      <c r="A1416" s="6">
        <v>45631</v>
      </c>
      <c r="B1416" t="s">
        <v>262</v>
      </c>
      <c r="C1416" s="5" t="s">
        <v>2</v>
      </c>
      <c r="D1416" s="5" t="s">
        <v>181</v>
      </c>
      <c r="E1416" s="5" t="s">
        <v>3</v>
      </c>
      <c r="F1416" s="5" t="s">
        <v>1</v>
      </c>
      <c r="G1416" s="3">
        <f t="shared" si="90"/>
        <v>2.1739130434782608E-2</v>
      </c>
      <c r="H1416" s="5" t="s">
        <v>41</v>
      </c>
      <c r="I1416" s="1">
        <v>50</v>
      </c>
      <c r="J1416" s="4">
        <v>46</v>
      </c>
      <c r="K1416" s="1">
        <v>0</v>
      </c>
      <c r="L1416" s="1">
        <f t="shared" si="89"/>
        <v>-50</v>
      </c>
      <c r="M1416" s="1">
        <f t="shared" si="91"/>
        <v>11897</v>
      </c>
    </row>
    <row r="1417" spans="1:13" x14ac:dyDescent="0.25">
      <c r="A1417" s="6">
        <v>45631</v>
      </c>
      <c r="B1417" t="s">
        <v>537</v>
      </c>
      <c r="C1417" s="5" t="s">
        <v>2</v>
      </c>
      <c r="D1417" s="5" t="s">
        <v>181</v>
      </c>
      <c r="E1417" s="5" t="s">
        <v>3</v>
      </c>
      <c r="F1417" s="5" t="s">
        <v>1</v>
      </c>
      <c r="G1417" s="3">
        <f t="shared" si="90"/>
        <v>2.4390243902439025E-2</v>
      </c>
      <c r="H1417" s="5" t="s">
        <v>51</v>
      </c>
      <c r="I1417" s="1">
        <v>40</v>
      </c>
      <c r="J1417" s="4">
        <v>41</v>
      </c>
      <c r="K1417" s="1">
        <v>0</v>
      </c>
      <c r="L1417" s="1">
        <f t="shared" si="89"/>
        <v>-40</v>
      </c>
      <c r="M1417" s="1">
        <f t="shared" si="91"/>
        <v>11857</v>
      </c>
    </row>
    <row r="1418" spans="1:13" x14ac:dyDescent="0.25">
      <c r="A1418" s="6">
        <v>45638</v>
      </c>
      <c r="B1418" t="s">
        <v>417</v>
      </c>
      <c r="C1418" s="5" t="s">
        <v>2</v>
      </c>
      <c r="D1418" s="5" t="s">
        <v>498</v>
      </c>
      <c r="E1418" s="5" t="s">
        <v>219</v>
      </c>
      <c r="F1418" s="5" t="s">
        <v>1</v>
      </c>
      <c r="G1418" s="3">
        <f t="shared" si="90"/>
        <v>9.9009900990099011E-3</v>
      </c>
      <c r="H1418" s="5" t="s">
        <v>86</v>
      </c>
      <c r="I1418" s="1">
        <v>30</v>
      </c>
      <c r="J1418" s="4">
        <v>101</v>
      </c>
      <c r="K1418" s="1">
        <v>390</v>
      </c>
      <c r="L1418" s="1">
        <f t="shared" si="89"/>
        <v>360</v>
      </c>
      <c r="M1418" s="1">
        <f t="shared" si="91"/>
        <v>12217</v>
      </c>
    </row>
    <row r="1419" spans="1:13" x14ac:dyDescent="0.25">
      <c r="A1419" s="6">
        <v>45638</v>
      </c>
      <c r="B1419" t="s">
        <v>538</v>
      </c>
      <c r="C1419" s="5" t="s">
        <v>2</v>
      </c>
      <c r="D1419" s="5" t="s">
        <v>498</v>
      </c>
      <c r="E1419" s="5" t="s">
        <v>219</v>
      </c>
      <c r="F1419" s="5" t="s">
        <v>1</v>
      </c>
      <c r="G1419" s="3">
        <f t="shared" si="90"/>
        <v>2.4937655860349127E-3</v>
      </c>
      <c r="H1419" s="5" t="s">
        <v>539</v>
      </c>
      <c r="I1419" s="1">
        <v>20</v>
      </c>
      <c r="J1419" s="4">
        <v>401</v>
      </c>
      <c r="K1419" s="1">
        <v>0</v>
      </c>
      <c r="L1419" s="1">
        <f t="shared" si="89"/>
        <v>-20</v>
      </c>
      <c r="M1419" s="1">
        <f t="shared" si="91"/>
        <v>12197</v>
      </c>
    </row>
    <row r="1420" spans="1:13" x14ac:dyDescent="0.25">
      <c r="A1420" s="6">
        <v>45293</v>
      </c>
      <c r="B1420" t="s">
        <v>262</v>
      </c>
      <c r="C1420" s="5" t="s">
        <v>2</v>
      </c>
      <c r="D1420" s="5" t="s">
        <v>182</v>
      </c>
      <c r="E1420" s="5" t="s">
        <v>23</v>
      </c>
      <c r="F1420" s="5" t="s">
        <v>1</v>
      </c>
      <c r="G1420" s="3">
        <f t="shared" si="90"/>
        <v>1.9607843137254902E-2</v>
      </c>
      <c r="H1420" s="5" t="s">
        <v>270</v>
      </c>
      <c r="I1420" s="1">
        <v>40</v>
      </c>
      <c r="J1420" s="4">
        <v>51</v>
      </c>
      <c r="K1420" s="1">
        <v>0</v>
      </c>
      <c r="L1420" s="1">
        <f t="shared" si="89"/>
        <v>-40</v>
      </c>
      <c r="M1420" s="1">
        <f t="shared" si="91"/>
        <v>12157</v>
      </c>
    </row>
    <row r="1421" spans="1:13" x14ac:dyDescent="0.25">
      <c r="A1421" s="6">
        <v>45293</v>
      </c>
      <c r="B1421" t="s">
        <v>286</v>
      </c>
      <c r="C1421" s="5" t="s">
        <v>2</v>
      </c>
      <c r="D1421" s="5" t="s">
        <v>182</v>
      </c>
      <c r="E1421" s="5" t="s">
        <v>23</v>
      </c>
      <c r="F1421" s="5" t="s">
        <v>1</v>
      </c>
      <c r="G1421" s="3">
        <f t="shared" si="90"/>
        <v>1.4925373134328358E-2</v>
      </c>
      <c r="H1421" s="5" t="s">
        <v>45</v>
      </c>
      <c r="I1421" s="1">
        <v>40</v>
      </c>
      <c r="J1421" s="4">
        <v>67</v>
      </c>
      <c r="K1421" s="1">
        <v>0</v>
      </c>
      <c r="L1421" s="1">
        <f t="shared" si="89"/>
        <v>-40</v>
      </c>
      <c r="M1421" s="1">
        <f t="shared" si="91"/>
        <v>12117</v>
      </c>
    </row>
    <row r="1422" spans="1:13" x14ac:dyDescent="0.25">
      <c r="A1422" s="6">
        <v>45293</v>
      </c>
      <c r="B1422" t="s">
        <v>537</v>
      </c>
      <c r="C1422" s="5" t="s">
        <v>2</v>
      </c>
      <c r="D1422" s="5" t="s">
        <v>182</v>
      </c>
      <c r="E1422" s="5" t="s">
        <v>20</v>
      </c>
      <c r="F1422" s="5" t="s">
        <v>1</v>
      </c>
      <c r="G1422" s="3">
        <f t="shared" si="90"/>
        <v>1.4084507042253521E-2</v>
      </c>
      <c r="H1422" s="5" t="s">
        <v>300</v>
      </c>
      <c r="I1422" s="1">
        <v>30</v>
      </c>
      <c r="J1422" s="4">
        <v>71</v>
      </c>
      <c r="K1422" s="1">
        <v>0</v>
      </c>
      <c r="L1422" s="1">
        <f t="shared" si="89"/>
        <v>-30</v>
      </c>
      <c r="M1422" s="1">
        <f t="shared" si="91"/>
        <v>12087</v>
      </c>
    </row>
    <row r="1423" spans="1:13" x14ac:dyDescent="0.25">
      <c r="A1423" s="6">
        <v>45293</v>
      </c>
      <c r="B1423" t="s">
        <v>459</v>
      </c>
      <c r="C1423" s="5" t="s">
        <v>2</v>
      </c>
      <c r="D1423" s="5" t="s">
        <v>182</v>
      </c>
      <c r="E1423" s="5" t="s">
        <v>23</v>
      </c>
      <c r="F1423" s="5" t="s">
        <v>1</v>
      </c>
      <c r="G1423" s="3">
        <f t="shared" si="90"/>
        <v>1.098901098901099E-2</v>
      </c>
      <c r="H1423" s="5" t="s">
        <v>138</v>
      </c>
      <c r="I1423" s="1">
        <v>30</v>
      </c>
      <c r="J1423" s="4">
        <v>91</v>
      </c>
      <c r="K1423" s="1">
        <v>0</v>
      </c>
      <c r="L1423" s="1">
        <f t="shared" si="89"/>
        <v>-30</v>
      </c>
      <c r="M1423" s="1">
        <f t="shared" si="91"/>
        <v>12057</v>
      </c>
    </row>
    <row r="1424" spans="1:13" x14ac:dyDescent="0.25">
      <c r="A1424" s="6">
        <v>45293</v>
      </c>
      <c r="B1424" t="s">
        <v>435</v>
      </c>
      <c r="C1424" s="5" t="s">
        <v>2</v>
      </c>
      <c r="D1424" s="5" t="s">
        <v>182</v>
      </c>
      <c r="E1424" s="5" t="s">
        <v>219</v>
      </c>
      <c r="F1424" s="5" t="s">
        <v>1</v>
      </c>
      <c r="G1424" s="3">
        <f t="shared" si="90"/>
        <v>3.3222591362126247E-3</v>
      </c>
      <c r="H1424" s="5" t="s">
        <v>408</v>
      </c>
      <c r="I1424" s="1">
        <v>10</v>
      </c>
      <c r="J1424" s="4">
        <v>301</v>
      </c>
      <c r="K1424" s="1">
        <v>0</v>
      </c>
      <c r="L1424" s="1">
        <f t="shared" si="89"/>
        <v>-10</v>
      </c>
      <c r="M1424" s="1">
        <f t="shared" si="91"/>
        <v>12047</v>
      </c>
    </row>
    <row r="1425" spans="1:13" x14ac:dyDescent="0.25">
      <c r="A1425" s="6">
        <v>45666</v>
      </c>
      <c r="B1425" t="s">
        <v>129</v>
      </c>
      <c r="C1425" s="5" t="s">
        <v>2</v>
      </c>
      <c r="D1425" s="5" t="s">
        <v>185</v>
      </c>
      <c r="E1425" s="5" t="s">
        <v>22</v>
      </c>
      <c r="F1425" s="5" t="s">
        <v>1</v>
      </c>
      <c r="G1425" s="3">
        <f t="shared" si="90"/>
        <v>1.4925373134328358E-2</v>
      </c>
      <c r="H1425" s="5" t="s">
        <v>40</v>
      </c>
      <c r="I1425" s="1">
        <v>40</v>
      </c>
      <c r="J1425" s="4">
        <v>67</v>
      </c>
      <c r="K1425" s="1">
        <v>0</v>
      </c>
      <c r="L1425" s="1">
        <f t="shared" si="89"/>
        <v>-40</v>
      </c>
      <c r="M1425" s="1">
        <f t="shared" si="91"/>
        <v>12007</v>
      </c>
    </row>
    <row r="1426" spans="1:13" x14ac:dyDescent="0.25">
      <c r="A1426" s="6">
        <v>45666</v>
      </c>
      <c r="B1426" t="s">
        <v>109</v>
      </c>
      <c r="C1426" s="5" t="s">
        <v>2</v>
      </c>
      <c r="D1426" s="5" t="s">
        <v>185</v>
      </c>
      <c r="E1426" s="5" t="s">
        <v>23</v>
      </c>
      <c r="F1426" s="5" t="s">
        <v>1</v>
      </c>
      <c r="G1426" s="3">
        <f t="shared" si="90"/>
        <v>1.4925373134328358E-2</v>
      </c>
      <c r="H1426" s="5" t="s">
        <v>40</v>
      </c>
      <c r="I1426" s="1">
        <v>30</v>
      </c>
      <c r="J1426" s="4">
        <v>67</v>
      </c>
      <c r="K1426" s="1">
        <v>0</v>
      </c>
      <c r="L1426" s="1">
        <f t="shared" si="89"/>
        <v>-30</v>
      </c>
      <c r="M1426" s="1">
        <f t="shared" si="91"/>
        <v>11977</v>
      </c>
    </row>
    <row r="1427" spans="1:13" x14ac:dyDescent="0.25">
      <c r="A1427" s="6">
        <v>45666</v>
      </c>
      <c r="B1427" t="s">
        <v>506</v>
      </c>
      <c r="C1427" s="5" t="s">
        <v>2</v>
      </c>
      <c r="D1427" s="5" t="s">
        <v>185</v>
      </c>
      <c r="E1427" s="5" t="s">
        <v>22</v>
      </c>
      <c r="F1427" s="5" t="s">
        <v>1</v>
      </c>
      <c r="G1427" s="3">
        <f t="shared" si="90"/>
        <v>1.2345679012345678E-2</v>
      </c>
      <c r="H1427" s="5" t="s">
        <v>86</v>
      </c>
      <c r="I1427" s="1">
        <v>30</v>
      </c>
      <c r="J1427" s="4">
        <v>81</v>
      </c>
      <c r="K1427" s="1">
        <v>255</v>
      </c>
      <c r="L1427" s="1">
        <f t="shared" si="89"/>
        <v>225</v>
      </c>
      <c r="M1427" s="1">
        <f t="shared" si="91"/>
        <v>12202</v>
      </c>
    </row>
    <row r="1428" spans="1:13" x14ac:dyDescent="0.25">
      <c r="A1428" s="6">
        <v>45666</v>
      </c>
      <c r="B1428" t="s">
        <v>458</v>
      </c>
      <c r="C1428" s="5" t="s">
        <v>2</v>
      </c>
      <c r="D1428" s="5" t="s">
        <v>185</v>
      </c>
      <c r="E1428" s="5" t="s">
        <v>23</v>
      </c>
      <c r="F1428" s="5" t="s">
        <v>1</v>
      </c>
      <c r="G1428" s="3">
        <f t="shared" si="90"/>
        <v>7.9365079365079361E-3</v>
      </c>
      <c r="H1428" s="5" t="s">
        <v>25</v>
      </c>
      <c r="I1428" s="1">
        <v>20</v>
      </c>
      <c r="J1428" s="4">
        <v>126</v>
      </c>
      <c r="K1428" s="1">
        <v>1520</v>
      </c>
      <c r="L1428" s="1">
        <f t="shared" si="89"/>
        <v>1500</v>
      </c>
      <c r="M1428" s="1">
        <f t="shared" si="91"/>
        <v>13702</v>
      </c>
    </row>
    <row r="1429" spans="1:13" x14ac:dyDescent="0.25">
      <c r="A1429" s="6">
        <v>45673</v>
      </c>
      <c r="B1429" t="s">
        <v>321</v>
      </c>
      <c r="C1429" s="5" t="s">
        <v>2</v>
      </c>
      <c r="D1429" s="5" t="s">
        <v>278</v>
      </c>
      <c r="E1429" s="5" t="s">
        <v>22</v>
      </c>
      <c r="F1429" s="5" t="s">
        <v>332</v>
      </c>
      <c r="G1429" s="3">
        <f t="shared" si="90"/>
        <v>4.7619047619047616E-2</v>
      </c>
      <c r="H1429" s="5" t="s">
        <v>31</v>
      </c>
      <c r="I1429" s="1">
        <v>50</v>
      </c>
      <c r="J1429" s="4">
        <v>21</v>
      </c>
      <c r="K1429" s="1">
        <v>0</v>
      </c>
      <c r="L1429" s="1">
        <f t="shared" si="89"/>
        <v>-50</v>
      </c>
      <c r="M1429" s="1">
        <f t="shared" si="91"/>
        <v>13652</v>
      </c>
    </row>
    <row r="1430" spans="1:13" x14ac:dyDescent="0.25">
      <c r="A1430" s="6">
        <v>45673</v>
      </c>
      <c r="B1430" t="s">
        <v>255</v>
      </c>
      <c r="C1430" s="5" t="s">
        <v>2</v>
      </c>
      <c r="D1430" s="5" t="s">
        <v>278</v>
      </c>
      <c r="E1430" s="5" t="s">
        <v>22</v>
      </c>
      <c r="F1430" s="5" t="s">
        <v>1</v>
      </c>
      <c r="G1430" s="3">
        <f t="shared" si="90"/>
        <v>1.4925373134328358E-2</v>
      </c>
      <c r="H1430" s="5" t="s">
        <v>25</v>
      </c>
      <c r="I1430" s="1">
        <v>40</v>
      </c>
      <c r="J1430" s="4">
        <v>67</v>
      </c>
      <c r="K1430" s="1">
        <v>1624</v>
      </c>
      <c r="L1430" s="1">
        <f t="shared" si="89"/>
        <v>1584</v>
      </c>
      <c r="M1430" s="1">
        <f t="shared" si="91"/>
        <v>15236</v>
      </c>
    </row>
    <row r="1431" spans="1:13" x14ac:dyDescent="0.25">
      <c r="A1431" s="6">
        <v>45673</v>
      </c>
      <c r="B1431" t="s">
        <v>440</v>
      </c>
      <c r="C1431" s="5" t="s">
        <v>2</v>
      </c>
      <c r="D1431" s="5" t="s">
        <v>278</v>
      </c>
      <c r="E1431" s="5" t="s">
        <v>17</v>
      </c>
      <c r="F1431" s="5" t="s">
        <v>1</v>
      </c>
      <c r="G1431" s="3">
        <f t="shared" si="90"/>
        <v>1.2345679012345678E-2</v>
      </c>
      <c r="H1431" s="5" t="s">
        <v>40</v>
      </c>
      <c r="I1431" s="1">
        <v>40</v>
      </c>
      <c r="J1431" s="4">
        <v>81</v>
      </c>
      <c r="K1431" s="1">
        <v>0</v>
      </c>
      <c r="L1431" s="1">
        <f t="shared" si="89"/>
        <v>-40</v>
      </c>
      <c r="M1431" s="1">
        <f t="shared" si="91"/>
        <v>15196</v>
      </c>
    </row>
    <row r="1432" spans="1:13" x14ac:dyDescent="0.25">
      <c r="A1432" s="6">
        <v>45673</v>
      </c>
      <c r="B1432" t="s">
        <v>279</v>
      </c>
      <c r="C1432" s="5" t="s">
        <v>2</v>
      </c>
      <c r="D1432" s="5" t="s">
        <v>278</v>
      </c>
      <c r="E1432" s="5" t="s">
        <v>23</v>
      </c>
      <c r="F1432" s="5" t="s">
        <v>1</v>
      </c>
      <c r="G1432" s="3">
        <f t="shared" si="90"/>
        <v>1.2345679012345678E-2</v>
      </c>
      <c r="H1432" s="5" t="s">
        <v>31</v>
      </c>
      <c r="I1432" s="1">
        <v>40</v>
      </c>
      <c r="J1432" s="4">
        <v>81</v>
      </c>
      <c r="K1432" s="1">
        <v>0</v>
      </c>
      <c r="L1432" s="1">
        <f t="shared" si="89"/>
        <v>-40</v>
      </c>
      <c r="M1432" s="1">
        <f t="shared" si="91"/>
        <v>15156</v>
      </c>
    </row>
    <row r="1433" spans="1:13" x14ac:dyDescent="0.25">
      <c r="A1433" s="6">
        <v>45680</v>
      </c>
      <c r="B1433" t="s">
        <v>343</v>
      </c>
      <c r="C1433" s="5" t="s">
        <v>2</v>
      </c>
      <c r="D1433" s="5" t="s">
        <v>193</v>
      </c>
      <c r="E1433" s="5" t="s">
        <v>3</v>
      </c>
      <c r="F1433" s="5" t="s">
        <v>332</v>
      </c>
      <c r="G1433" s="3">
        <f t="shared" si="90"/>
        <v>4.7619047619047616E-2</v>
      </c>
      <c r="H1433" s="5" t="s">
        <v>125</v>
      </c>
      <c r="I1433" s="1">
        <v>50</v>
      </c>
      <c r="J1433" s="4">
        <v>21</v>
      </c>
      <c r="K1433" s="1">
        <v>0</v>
      </c>
      <c r="L1433" s="1">
        <f t="shared" si="89"/>
        <v>-50</v>
      </c>
      <c r="M1433" s="1">
        <f t="shared" si="91"/>
        <v>15106</v>
      </c>
    </row>
    <row r="1434" spans="1:13" x14ac:dyDescent="0.25">
      <c r="A1434" s="6">
        <v>45680</v>
      </c>
      <c r="B1434" s="13" t="s">
        <v>113</v>
      </c>
      <c r="C1434" s="5" t="s">
        <v>2</v>
      </c>
      <c r="D1434" s="5" t="s">
        <v>193</v>
      </c>
      <c r="E1434" s="5" t="s">
        <v>19</v>
      </c>
      <c r="F1434" s="5" t="s">
        <v>1</v>
      </c>
      <c r="G1434" s="3">
        <f t="shared" si="90"/>
        <v>3.4482758620689655E-2</v>
      </c>
      <c r="H1434" s="5" t="s">
        <v>60</v>
      </c>
      <c r="I1434" s="1">
        <v>50</v>
      </c>
      <c r="J1434" s="4">
        <v>29</v>
      </c>
      <c r="K1434" s="1">
        <v>0</v>
      </c>
      <c r="L1434" s="1">
        <f t="shared" si="89"/>
        <v>-50</v>
      </c>
      <c r="M1434" s="1">
        <f t="shared" si="91"/>
        <v>15056</v>
      </c>
    </row>
    <row r="1435" spans="1:13" x14ac:dyDescent="0.25">
      <c r="A1435" s="6">
        <v>45687</v>
      </c>
      <c r="B1435" t="s">
        <v>321</v>
      </c>
      <c r="C1435" s="5" t="s">
        <v>2</v>
      </c>
      <c r="D1435" s="5" t="s">
        <v>200</v>
      </c>
      <c r="E1435" s="5" t="s">
        <v>19</v>
      </c>
      <c r="F1435" s="5" t="s">
        <v>1</v>
      </c>
      <c r="G1435" s="3">
        <f t="shared" si="90"/>
        <v>2.4390243902439025E-2</v>
      </c>
      <c r="H1435" s="5" t="s">
        <v>163</v>
      </c>
      <c r="I1435" s="1">
        <v>50</v>
      </c>
      <c r="J1435" s="4">
        <v>41</v>
      </c>
      <c r="K1435" s="1">
        <v>0</v>
      </c>
      <c r="L1435" s="1">
        <f t="shared" si="89"/>
        <v>-50</v>
      </c>
      <c r="M1435" s="1">
        <f t="shared" si="91"/>
        <v>15006</v>
      </c>
    </row>
    <row r="1436" spans="1:13" x14ac:dyDescent="0.25">
      <c r="A1436" s="6">
        <v>45687</v>
      </c>
      <c r="B1436" t="s">
        <v>442</v>
      </c>
      <c r="C1436" s="5" t="s">
        <v>2</v>
      </c>
      <c r="D1436" s="5" t="s">
        <v>200</v>
      </c>
      <c r="E1436" s="5" t="s">
        <v>3</v>
      </c>
      <c r="F1436" s="5" t="s">
        <v>1</v>
      </c>
      <c r="G1436" s="3">
        <f t="shared" si="90"/>
        <v>1.9607843137254902E-2</v>
      </c>
      <c r="H1436" s="5" t="s">
        <v>68</v>
      </c>
      <c r="I1436" s="1">
        <v>40</v>
      </c>
      <c r="J1436" s="4">
        <v>51</v>
      </c>
      <c r="K1436" s="1">
        <v>0</v>
      </c>
      <c r="L1436" s="1">
        <f t="shared" si="89"/>
        <v>-40</v>
      </c>
      <c r="M1436" s="1">
        <f t="shared" si="91"/>
        <v>14966</v>
      </c>
    </row>
    <row r="1437" spans="1:13" x14ac:dyDescent="0.25">
      <c r="A1437" s="6">
        <v>45687</v>
      </c>
      <c r="B1437" t="s">
        <v>168</v>
      </c>
      <c r="C1437" s="5" t="s">
        <v>2</v>
      </c>
      <c r="D1437" s="5" t="s">
        <v>200</v>
      </c>
      <c r="E1437" s="5" t="s">
        <v>3</v>
      </c>
      <c r="F1437" s="5" t="s">
        <v>1</v>
      </c>
      <c r="G1437" s="3">
        <f t="shared" si="90"/>
        <v>1.098901098901099E-2</v>
      </c>
      <c r="H1437" s="5" t="s">
        <v>270</v>
      </c>
      <c r="I1437" s="1">
        <v>30</v>
      </c>
      <c r="J1437" s="4">
        <v>91</v>
      </c>
      <c r="K1437" s="1">
        <v>0</v>
      </c>
      <c r="L1437" s="1">
        <f t="shared" si="89"/>
        <v>-30</v>
      </c>
      <c r="M1437" s="1">
        <f t="shared" si="91"/>
        <v>14936</v>
      </c>
    </row>
    <row r="1438" spans="1:13" x14ac:dyDescent="0.25">
      <c r="A1438" s="6">
        <v>45687</v>
      </c>
      <c r="B1438" t="s">
        <v>441</v>
      </c>
      <c r="C1438" s="5" t="s">
        <v>2</v>
      </c>
      <c r="D1438" s="5" t="s">
        <v>200</v>
      </c>
      <c r="E1438" s="5" t="s">
        <v>23</v>
      </c>
      <c r="F1438" s="5" t="s">
        <v>1</v>
      </c>
      <c r="G1438" s="3">
        <f t="shared" si="90"/>
        <v>1.4084507042253521E-2</v>
      </c>
      <c r="H1438" s="5" t="s">
        <v>226</v>
      </c>
      <c r="I1438" s="1">
        <v>30</v>
      </c>
      <c r="J1438" s="4">
        <v>71</v>
      </c>
      <c r="K1438" s="1">
        <v>0</v>
      </c>
      <c r="L1438" s="1">
        <f t="shared" si="89"/>
        <v>-30</v>
      </c>
      <c r="M1438" s="1">
        <f t="shared" si="91"/>
        <v>14906</v>
      </c>
    </row>
    <row r="1439" spans="1:13" x14ac:dyDescent="0.25">
      <c r="A1439" s="6">
        <v>45687</v>
      </c>
      <c r="B1439" t="s">
        <v>506</v>
      </c>
      <c r="C1439" s="5" t="s">
        <v>2</v>
      </c>
      <c r="D1439" s="5" t="s">
        <v>200</v>
      </c>
      <c r="E1439" s="5" t="s">
        <v>3</v>
      </c>
      <c r="F1439" s="5" t="s">
        <v>1</v>
      </c>
      <c r="G1439" s="3">
        <f t="shared" si="90"/>
        <v>6.6225165562913907E-3</v>
      </c>
      <c r="H1439" s="5" t="s">
        <v>540</v>
      </c>
      <c r="I1439" s="1">
        <v>20</v>
      </c>
      <c r="J1439" s="4">
        <v>151</v>
      </c>
      <c r="K1439" s="1">
        <v>0</v>
      </c>
      <c r="L1439" s="1">
        <f t="shared" si="89"/>
        <v>-20</v>
      </c>
      <c r="M1439" s="1">
        <f t="shared" si="91"/>
        <v>14886</v>
      </c>
    </row>
    <row r="1440" spans="1:13" x14ac:dyDescent="0.25">
      <c r="A1440" s="6">
        <v>45687</v>
      </c>
      <c r="B1440" t="s">
        <v>284</v>
      </c>
      <c r="C1440" s="5" t="s">
        <v>2</v>
      </c>
      <c r="D1440" s="5" t="s">
        <v>200</v>
      </c>
      <c r="E1440" s="5" t="s">
        <v>3</v>
      </c>
      <c r="F1440" s="5" t="s">
        <v>1</v>
      </c>
      <c r="G1440" s="3">
        <f t="shared" si="90"/>
        <v>6.6225165562913907E-3</v>
      </c>
      <c r="H1440" s="5" t="s">
        <v>26</v>
      </c>
      <c r="I1440" s="1">
        <v>20</v>
      </c>
      <c r="J1440" s="4">
        <v>151</v>
      </c>
      <c r="K1440" s="1">
        <v>385</v>
      </c>
      <c r="L1440" s="1">
        <f t="shared" si="89"/>
        <v>365</v>
      </c>
      <c r="M1440" s="1">
        <f t="shared" si="91"/>
        <v>15251</v>
      </c>
    </row>
    <row r="1441" spans="1:13" x14ac:dyDescent="0.25">
      <c r="A1441" s="6">
        <v>45694</v>
      </c>
      <c r="B1441" t="s">
        <v>321</v>
      </c>
      <c r="C1441" s="5" t="s">
        <v>2</v>
      </c>
      <c r="D1441" s="5" t="s">
        <v>198</v>
      </c>
      <c r="E1441" s="5" t="s">
        <v>22</v>
      </c>
      <c r="F1441" s="5" t="s">
        <v>332</v>
      </c>
      <c r="G1441" s="3">
        <f t="shared" si="90"/>
        <v>4.3478260869565216E-2</v>
      </c>
      <c r="H1441" s="5" t="s">
        <v>272</v>
      </c>
      <c r="I1441" s="1">
        <v>40</v>
      </c>
      <c r="J1441" s="4">
        <v>23</v>
      </c>
      <c r="K1441" s="1">
        <v>0</v>
      </c>
      <c r="L1441" s="1">
        <f t="shared" si="89"/>
        <v>-40</v>
      </c>
      <c r="M1441" s="1">
        <f t="shared" si="91"/>
        <v>15211</v>
      </c>
    </row>
    <row r="1442" spans="1:13" x14ac:dyDescent="0.25">
      <c r="A1442" s="6">
        <v>45694</v>
      </c>
      <c r="B1442" t="s">
        <v>313</v>
      </c>
      <c r="C1442" s="5" t="s">
        <v>2</v>
      </c>
      <c r="D1442" s="5" t="s">
        <v>198</v>
      </c>
      <c r="E1442" s="5" t="s">
        <v>23</v>
      </c>
      <c r="F1442" s="5" t="s">
        <v>1</v>
      </c>
      <c r="G1442" s="3">
        <f t="shared" si="90"/>
        <v>2.1739130434782608E-2</v>
      </c>
      <c r="H1442" s="5" t="s">
        <v>120</v>
      </c>
      <c r="I1442" s="1">
        <v>40</v>
      </c>
      <c r="J1442" s="4">
        <v>46</v>
      </c>
      <c r="K1442" s="1">
        <v>0</v>
      </c>
      <c r="L1442" s="1">
        <f t="shared" si="89"/>
        <v>-40</v>
      </c>
      <c r="M1442" s="1">
        <f t="shared" si="91"/>
        <v>15171</v>
      </c>
    </row>
    <row r="1443" spans="1:13" x14ac:dyDescent="0.25">
      <c r="A1443" s="6">
        <v>45694</v>
      </c>
      <c r="B1443" t="s">
        <v>422</v>
      </c>
      <c r="C1443" s="5" t="s">
        <v>2</v>
      </c>
      <c r="D1443" s="5" t="s">
        <v>198</v>
      </c>
      <c r="E1443" s="5" t="s">
        <v>23</v>
      </c>
      <c r="F1443" s="5" t="s">
        <v>1</v>
      </c>
      <c r="G1443" s="3">
        <f t="shared" si="90"/>
        <v>1.6393442622950821E-2</v>
      </c>
      <c r="H1443" s="5" t="s">
        <v>40</v>
      </c>
      <c r="I1443" s="1">
        <v>30</v>
      </c>
      <c r="J1443" s="4">
        <v>61</v>
      </c>
      <c r="K1443" s="1">
        <v>0</v>
      </c>
      <c r="L1443" s="1">
        <f t="shared" si="89"/>
        <v>-30</v>
      </c>
      <c r="M1443" s="1">
        <f t="shared" si="91"/>
        <v>15141</v>
      </c>
    </row>
    <row r="1444" spans="1:13" x14ac:dyDescent="0.25">
      <c r="A1444" s="6">
        <v>45694</v>
      </c>
      <c r="B1444" t="s">
        <v>129</v>
      </c>
      <c r="C1444" s="5" t="s">
        <v>2</v>
      </c>
      <c r="D1444" s="5" t="s">
        <v>198</v>
      </c>
      <c r="E1444" s="5" t="s">
        <v>18</v>
      </c>
      <c r="F1444" s="5" t="s">
        <v>1</v>
      </c>
      <c r="G1444" s="3">
        <f t="shared" si="90"/>
        <v>1.2345679012345678E-2</v>
      </c>
      <c r="H1444" s="5" t="s">
        <v>40</v>
      </c>
      <c r="I1444" s="1">
        <v>30</v>
      </c>
      <c r="J1444" s="4">
        <v>81</v>
      </c>
      <c r="K1444" s="1">
        <v>0</v>
      </c>
      <c r="L1444" s="1">
        <f t="shared" si="89"/>
        <v>-30</v>
      </c>
      <c r="M1444" s="1">
        <f t="shared" si="91"/>
        <v>15111</v>
      </c>
    </row>
    <row r="1445" spans="1:13" x14ac:dyDescent="0.25">
      <c r="A1445" s="6">
        <v>45694</v>
      </c>
      <c r="B1445" t="s">
        <v>504</v>
      </c>
      <c r="C1445" s="5" t="s">
        <v>2</v>
      </c>
      <c r="D1445" s="5" t="s">
        <v>198</v>
      </c>
      <c r="E1445" s="5" t="s">
        <v>23</v>
      </c>
      <c r="F1445" s="5" t="s">
        <v>1</v>
      </c>
      <c r="G1445" s="3">
        <f t="shared" si="90"/>
        <v>1.098901098901099E-2</v>
      </c>
      <c r="H1445" s="5" t="s">
        <v>40</v>
      </c>
      <c r="I1445" s="1">
        <v>30</v>
      </c>
      <c r="J1445" s="4">
        <v>91</v>
      </c>
      <c r="K1445" s="1">
        <v>0</v>
      </c>
      <c r="L1445" s="1">
        <f t="shared" si="89"/>
        <v>-30</v>
      </c>
      <c r="M1445" s="1">
        <f t="shared" si="91"/>
        <v>15081</v>
      </c>
    </row>
    <row r="1446" spans="1:13" x14ac:dyDescent="0.25">
      <c r="A1446" s="6">
        <v>45694</v>
      </c>
      <c r="B1446" t="s">
        <v>476</v>
      </c>
      <c r="C1446" s="5" t="s">
        <v>2</v>
      </c>
      <c r="D1446" s="5" t="s">
        <v>198</v>
      </c>
      <c r="E1446" s="5" t="s">
        <v>23</v>
      </c>
      <c r="F1446" s="5" t="s">
        <v>1</v>
      </c>
      <c r="G1446" s="3">
        <f t="shared" si="90"/>
        <v>1.098901098901099E-2</v>
      </c>
      <c r="H1446" s="5" t="s">
        <v>304</v>
      </c>
      <c r="I1446" s="1">
        <v>30</v>
      </c>
      <c r="J1446" s="4">
        <v>91</v>
      </c>
      <c r="K1446" s="1">
        <v>0</v>
      </c>
      <c r="L1446" s="1">
        <f t="shared" si="89"/>
        <v>-30</v>
      </c>
      <c r="M1446" s="1">
        <f t="shared" si="91"/>
        <v>15051</v>
      </c>
    </row>
    <row r="1447" spans="1:13" x14ac:dyDescent="0.25">
      <c r="A1447" s="6">
        <v>45701</v>
      </c>
      <c r="B1447" t="s">
        <v>494</v>
      </c>
      <c r="C1447" s="5" t="s">
        <v>2</v>
      </c>
      <c r="D1447" s="5" t="s">
        <v>348</v>
      </c>
      <c r="E1447" s="5" t="s">
        <v>3</v>
      </c>
      <c r="F1447" s="5" t="s">
        <v>332</v>
      </c>
      <c r="G1447" s="3">
        <f t="shared" si="90"/>
        <v>3.8461538461538464E-2</v>
      </c>
      <c r="H1447" s="5" t="s">
        <v>25</v>
      </c>
      <c r="I1447" s="1">
        <v>50</v>
      </c>
      <c r="J1447" s="4">
        <v>26</v>
      </c>
      <c r="K1447" s="1">
        <v>1300</v>
      </c>
      <c r="L1447" s="1">
        <f t="shared" si="89"/>
        <v>1250</v>
      </c>
      <c r="M1447" s="1">
        <f t="shared" si="91"/>
        <v>16301</v>
      </c>
    </row>
    <row r="1448" spans="1:13" x14ac:dyDescent="0.25">
      <c r="A1448" s="6">
        <v>45701</v>
      </c>
      <c r="B1448" t="s">
        <v>113</v>
      </c>
      <c r="C1448" s="5" t="s">
        <v>2</v>
      </c>
      <c r="D1448" s="5" t="s">
        <v>348</v>
      </c>
      <c r="E1448" s="5" t="s">
        <v>18</v>
      </c>
      <c r="F1448" s="5" t="s">
        <v>1</v>
      </c>
      <c r="G1448" s="3">
        <f t="shared" si="90"/>
        <v>2.4390243902439025E-2</v>
      </c>
      <c r="H1448" s="5" t="s">
        <v>374</v>
      </c>
      <c r="I1448" s="1">
        <v>50</v>
      </c>
      <c r="J1448" s="4">
        <v>41</v>
      </c>
      <c r="K1448" s="1">
        <v>0</v>
      </c>
      <c r="L1448" s="1">
        <f t="shared" si="89"/>
        <v>-50</v>
      </c>
      <c r="M1448" s="1">
        <f t="shared" si="91"/>
        <v>16251</v>
      </c>
    </row>
    <row r="1449" spans="1:13" x14ac:dyDescent="0.25">
      <c r="A1449" s="6">
        <v>45701</v>
      </c>
      <c r="B1449" t="s">
        <v>90</v>
      </c>
      <c r="C1449" s="5" t="s">
        <v>2</v>
      </c>
      <c r="D1449" s="5" t="s">
        <v>348</v>
      </c>
      <c r="E1449" s="5" t="s">
        <v>18</v>
      </c>
      <c r="F1449" s="5" t="s">
        <v>1</v>
      </c>
      <c r="G1449" s="3">
        <f t="shared" si="90"/>
        <v>2.1739130434782608E-2</v>
      </c>
      <c r="H1449" s="5" t="s">
        <v>207</v>
      </c>
      <c r="I1449" s="1">
        <v>40</v>
      </c>
      <c r="J1449" s="4">
        <v>46</v>
      </c>
      <c r="K1449" s="1">
        <v>0</v>
      </c>
      <c r="L1449" s="1">
        <f t="shared" si="89"/>
        <v>-40</v>
      </c>
      <c r="M1449" s="1">
        <f t="shared" si="91"/>
        <v>16211</v>
      </c>
    </row>
    <row r="1450" spans="1:13" x14ac:dyDescent="0.25">
      <c r="A1450" s="6">
        <v>45701</v>
      </c>
      <c r="B1450" t="s">
        <v>416</v>
      </c>
      <c r="C1450" s="5" t="s">
        <v>2</v>
      </c>
      <c r="D1450" s="5" t="s">
        <v>348</v>
      </c>
      <c r="E1450" s="5" t="s">
        <v>3</v>
      </c>
      <c r="F1450" s="5" t="s">
        <v>1</v>
      </c>
      <c r="G1450" s="3">
        <f t="shared" si="90"/>
        <v>1.2345679012345678E-2</v>
      </c>
      <c r="H1450" s="5" t="s">
        <v>71</v>
      </c>
      <c r="I1450" s="1">
        <v>40</v>
      </c>
      <c r="J1450" s="4">
        <v>81</v>
      </c>
      <c r="K1450" s="1">
        <v>0</v>
      </c>
      <c r="L1450" s="1">
        <f t="shared" si="89"/>
        <v>-40</v>
      </c>
      <c r="M1450" s="1">
        <f t="shared" si="91"/>
        <v>16171</v>
      </c>
    </row>
    <row r="1451" spans="1:13" x14ac:dyDescent="0.25">
      <c r="A1451" s="6">
        <v>45708</v>
      </c>
      <c r="B1451" t="s">
        <v>173</v>
      </c>
      <c r="C1451" s="5" t="s">
        <v>2</v>
      </c>
      <c r="D1451" s="5" t="s">
        <v>429</v>
      </c>
      <c r="E1451" s="5" t="s">
        <v>21</v>
      </c>
      <c r="F1451" s="5" t="s">
        <v>1</v>
      </c>
      <c r="G1451" s="3">
        <f t="shared" si="90"/>
        <v>3.4482758620689655E-2</v>
      </c>
      <c r="H1451" s="5" t="s">
        <v>82</v>
      </c>
      <c r="I1451" s="1">
        <v>50</v>
      </c>
      <c r="J1451" s="4">
        <v>29</v>
      </c>
      <c r="K1451" s="1">
        <v>100</v>
      </c>
      <c r="L1451" s="1">
        <f t="shared" si="89"/>
        <v>50</v>
      </c>
      <c r="M1451" s="1">
        <f t="shared" si="91"/>
        <v>16221</v>
      </c>
    </row>
    <row r="1452" spans="1:13" x14ac:dyDescent="0.25">
      <c r="A1452" s="6">
        <v>45708</v>
      </c>
      <c r="B1452" t="s">
        <v>437</v>
      </c>
      <c r="C1452" s="5" t="s">
        <v>2</v>
      </c>
      <c r="D1452" s="5" t="s">
        <v>429</v>
      </c>
      <c r="E1452" s="5" t="s">
        <v>3</v>
      </c>
      <c r="F1452" s="5" t="s">
        <v>1</v>
      </c>
      <c r="G1452" s="3">
        <f t="shared" si="90"/>
        <v>3.2258064516129031E-2</v>
      </c>
      <c r="H1452" s="5" t="s">
        <v>125</v>
      </c>
      <c r="I1452" s="1">
        <v>50</v>
      </c>
      <c r="J1452" s="4">
        <v>31</v>
      </c>
      <c r="K1452" s="1">
        <v>212.5</v>
      </c>
      <c r="L1452" s="1">
        <f t="shared" si="89"/>
        <v>162.5</v>
      </c>
      <c r="M1452" s="1">
        <f t="shared" si="91"/>
        <v>16383.5</v>
      </c>
    </row>
    <row r="1453" spans="1:13" x14ac:dyDescent="0.25">
      <c r="A1453" s="6">
        <v>45708</v>
      </c>
      <c r="B1453" t="s">
        <v>263</v>
      </c>
      <c r="C1453" s="5" t="s">
        <v>2</v>
      </c>
      <c r="D1453" s="5" t="s">
        <v>429</v>
      </c>
      <c r="E1453" s="5" t="s">
        <v>282</v>
      </c>
      <c r="F1453" s="5" t="s">
        <v>1</v>
      </c>
      <c r="G1453" s="3">
        <f t="shared" si="90"/>
        <v>9.9009900990099011E-3</v>
      </c>
      <c r="H1453" s="5" t="s">
        <v>150</v>
      </c>
      <c r="I1453" s="1">
        <v>30</v>
      </c>
      <c r="J1453" s="4">
        <v>101</v>
      </c>
      <c r="K1453" s="1">
        <v>0</v>
      </c>
      <c r="L1453" s="1">
        <f t="shared" si="89"/>
        <v>-30</v>
      </c>
      <c r="M1453" s="1">
        <f t="shared" si="91"/>
        <v>16353.5</v>
      </c>
    </row>
    <row r="1454" spans="1:13" x14ac:dyDescent="0.25">
      <c r="A1454" s="6">
        <v>45708</v>
      </c>
      <c r="B1454" t="s">
        <v>541</v>
      </c>
      <c r="C1454" s="5" t="s">
        <v>2</v>
      </c>
      <c r="D1454" s="5" t="s">
        <v>429</v>
      </c>
      <c r="E1454" s="5" t="s">
        <v>21</v>
      </c>
      <c r="F1454" s="5" t="s">
        <v>1</v>
      </c>
      <c r="G1454" s="3">
        <f t="shared" si="90"/>
        <v>1.2345679012345678E-2</v>
      </c>
      <c r="H1454" s="5" t="s">
        <v>300</v>
      </c>
      <c r="I1454" s="1">
        <v>30</v>
      </c>
      <c r="J1454" s="4">
        <v>81</v>
      </c>
      <c r="K1454" s="1">
        <v>0</v>
      </c>
      <c r="L1454" s="1">
        <f t="shared" si="89"/>
        <v>-30</v>
      </c>
      <c r="M1454" s="1">
        <f t="shared" si="91"/>
        <v>16323.5</v>
      </c>
    </row>
    <row r="1455" spans="1:13" x14ac:dyDescent="0.25">
      <c r="A1455" s="6">
        <v>45708</v>
      </c>
      <c r="B1455" t="s">
        <v>486</v>
      </c>
      <c r="C1455" s="5" t="s">
        <v>2</v>
      </c>
      <c r="D1455" s="5" t="s">
        <v>429</v>
      </c>
      <c r="E1455" s="5" t="s">
        <v>282</v>
      </c>
      <c r="F1455" s="5" t="s">
        <v>1</v>
      </c>
      <c r="G1455" s="3">
        <f t="shared" si="90"/>
        <v>1.2345679012345678E-2</v>
      </c>
      <c r="H1455" s="5" t="s">
        <v>40</v>
      </c>
      <c r="I1455" s="1">
        <v>20</v>
      </c>
      <c r="J1455" s="4">
        <v>81</v>
      </c>
      <c r="K1455" s="1">
        <v>0</v>
      </c>
      <c r="L1455" s="1">
        <f t="shared" si="89"/>
        <v>-20</v>
      </c>
      <c r="M1455" s="1">
        <f t="shared" si="91"/>
        <v>16303.5</v>
      </c>
    </row>
    <row r="1456" spans="1:13" x14ac:dyDescent="0.25">
      <c r="A1456" s="6">
        <v>45708</v>
      </c>
      <c r="B1456" t="s">
        <v>542</v>
      </c>
      <c r="C1456" s="5" t="s">
        <v>2</v>
      </c>
      <c r="D1456" s="5" t="s">
        <v>429</v>
      </c>
      <c r="E1456" s="5" t="s">
        <v>282</v>
      </c>
      <c r="F1456" s="5" t="s">
        <v>1</v>
      </c>
      <c r="G1456" s="3">
        <f t="shared" si="90"/>
        <v>7.9365079365079361E-3</v>
      </c>
      <c r="H1456" s="5" t="s">
        <v>308</v>
      </c>
      <c r="I1456" s="1">
        <v>20</v>
      </c>
      <c r="J1456" s="4">
        <v>126</v>
      </c>
      <c r="K1456" s="1">
        <v>0</v>
      </c>
      <c r="L1456" s="1">
        <f t="shared" si="89"/>
        <v>-20</v>
      </c>
      <c r="M1456" s="1">
        <f t="shared" si="91"/>
        <v>16283.5</v>
      </c>
    </row>
    <row r="1457" spans="1:13" x14ac:dyDescent="0.25">
      <c r="A1457" s="6">
        <v>45715</v>
      </c>
      <c r="B1457" t="s">
        <v>90</v>
      </c>
      <c r="C1457" s="5" t="s">
        <v>2</v>
      </c>
      <c r="D1457" s="5" t="s">
        <v>503</v>
      </c>
      <c r="E1457" s="5" t="s">
        <v>18</v>
      </c>
      <c r="F1457" s="5" t="s">
        <v>1</v>
      </c>
      <c r="G1457" s="3">
        <f t="shared" si="90"/>
        <v>4.3478260869565216E-2</v>
      </c>
      <c r="H1457" s="5" t="s">
        <v>82</v>
      </c>
      <c r="I1457" s="1">
        <v>50</v>
      </c>
      <c r="J1457" s="4">
        <v>23</v>
      </c>
      <c r="K1457" s="1">
        <v>0</v>
      </c>
      <c r="L1457" s="1">
        <f t="shared" si="89"/>
        <v>-50</v>
      </c>
      <c r="M1457" s="1">
        <f t="shared" si="91"/>
        <v>16233.5</v>
      </c>
    </row>
    <row r="1458" spans="1:13" x14ac:dyDescent="0.25">
      <c r="A1458" s="6">
        <v>45715</v>
      </c>
      <c r="B1458" t="s">
        <v>240</v>
      </c>
      <c r="C1458" s="5" t="s">
        <v>2</v>
      </c>
      <c r="D1458" s="5" t="s">
        <v>503</v>
      </c>
      <c r="E1458" s="5" t="s">
        <v>23</v>
      </c>
      <c r="F1458" s="5" t="s">
        <v>1</v>
      </c>
      <c r="G1458" s="3">
        <f t="shared" si="90"/>
        <v>2.1739130434782608E-2</v>
      </c>
      <c r="H1458" s="5" t="s">
        <v>68</v>
      </c>
      <c r="I1458" s="1">
        <v>50</v>
      </c>
      <c r="J1458" s="4">
        <v>46</v>
      </c>
      <c r="K1458" s="1">
        <v>0</v>
      </c>
      <c r="L1458" s="1">
        <f t="shared" ref="L1458:L1521" si="92">K1458-I1458</f>
        <v>-50</v>
      </c>
      <c r="M1458" s="1">
        <f t="shared" si="91"/>
        <v>16183.5</v>
      </c>
    </row>
    <row r="1459" spans="1:13" x14ac:dyDescent="0.25">
      <c r="A1459" s="6">
        <v>45715</v>
      </c>
      <c r="B1459" t="s">
        <v>129</v>
      </c>
      <c r="C1459" s="5" t="s">
        <v>2</v>
      </c>
      <c r="D1459" s="5" t="s">
        <v>503</v>
      </c>
      <c r="E1459" s="5" t="s">
        <v>18</v>
      </c>
      <c r="F1459" s="5" t="s">
        <v>1</v>
      </c>
      <c r="G1459" s="3">
        <f t="shared" si="90"/>
        <v>1.7857142857142856E-2</v>
      </c>
      <c r="H1459" s="5" t="s">
        <v>214</v>
      </c>
      <c r="I1459" s="1">
        <v>50</v>
      </c>
      <c r="J1459" s="4">
        <v>56</v>
      </c>
      <c r="K1459" s="1">
        <v>0</v>
      </c>
      <c r="L1459" s="1">
        <f t="shared" si="92"/>
        <v>-50</v>
      </c>
      <c r="M1459" s="1">
        <f t="shared" si="91"/>
        <v>16133.5</v>
      </c>
    </row>
    <row r="1460" spans="1:13" x14ac:dyDescent="0.25">
      <c r="A1460" s="6">
        <v>45715</v>
      </c>
      <c r="B1460" t="s">
        <v>506</v>
      </c>
      <c r="C1460" s="5" t="s">
        <v>2</v>
      </c>
      <c r="D1460" s="5" t="s">
        <v>503</v>
      </c>
      <c r="E1460" s="5" t="s">
        <v>282</v>
      </c>
      <c r="F1460" s="5" t="s">
        <v>1</v>
      </c>
      <c r="G1460" s="3">
        <f t="shared" si="90"/>
        <v>9.9009900990099011E-3</v>
      </c>
      <c r="H1460" s="5" t="s">
        <v>40</v>
      </c>
      <c r="I1460" s="1">
        <v>20</v>
      </c>
      <c r="J1460" s="4">
        <v>101</v>
      </c>
      <c r="K1460" s="1">
        <v>0</v>
      </c>
      <c r="L1460" s="1">
        <f t="shared" si="92"/>
        <v>-20</v>
      </c>
      <c r="M1460" s="1">
        <f t="shared" si="91"/>
        <v>16113.5</v>
      </c>
    </row>
    <row r="1461" spans="1:13" x14ac:dyDescent="0.25">
      <c r="A1461" s="6">
        <v>45715</v>
      </c>
      <c r="B1461" t="s">
        <v>279</v>
      </c>
      <c r="C1461" s="5" t="s">
        <v>2</v>
      </c>
      <c r="D1461" s="5" t="s">
        <v>503</v>
      </c>
      <c r="E1461" s="5" t="s">
        <v>19</v>
      </c>
      <c r="F1461" s="5" t="s">
        <v>1</v>
      </c>
      <c r="G1461" s="3">
        <f t="shared" si="90"/>
        <v>9.0090090090090089E-3</v>
      </c>
      <c r="H1461" s="5" t="s">
        <v>299</v>
      </c>
      <c r="I1461" s="1">
        <v>20</v>
      </c>
      <c r="J1461" s="4">
        <v>111</v>
      </c>
      <c r="K1461" s="1">
        <v>0</v>
      </c>
      <c r="L1461" s="1">
        <f t="shared" si="92"/>
        <v>-20</v>
      </c>
      <c r="M1461" s="1">
        <f t="shared" si="91"/>
        <v>16093.5</v>
      </c>
    </row>
    <row r="1462" spans="1:13" x14ac:dyDescent="0.25">
      <c r="A1462" s="6">
        <v>45722</v>
      </c>
      <c r="B1462" t="s">
        <v>128</v>
      </c>
      <c r="C1462" s="5" t="s">
        <v>2</v>
      </c>
      <c r="D1462" s="5" t="s">
        <v>44</v>
      </c>
      <c r="E1462" s="5" t="s">
        <v>23</v>
      </c>
      <c r="F1462" s="5" t="s">
        <v>1</v>
      </c>
      <c r="G1462" s="3">
        <f t="shared" si="90"/>
        <v>3.8461538461538464E-2</v>
      </c>
      <c r="H1462" s="5" t="s">
        <v>163</v>
      </c>
      <c r="I1462" s="1">
        <v>50</v>
      </c>
      <c r="J1462" s="4">
        <v>26</v>
      </c>
      <c r="K1462" s="1">
        <v>0</v>
      </c>
      <c r="L1462" s="1">
        <f t="shared" si="92"/>
        <v>-50</v>
      </c>
      <c r="M1462" s="1">
        <f t="shared" si="91"/>
        <v>16043.5</v>
      </c>
    </row>
    <row r="1463" spans="1:13" x14ac:dyDescent="0.25">
      <c r="A1463" s="6">
        <v>45722</v>
      </c>
      <c r="B1463" t="s">
        <v>180</v>
      </c>
      <c r="C1463" s="5" t="s">
        <v>2</v>
      </c>
      <c r="D1463" s="5" t="s">
        <v>44</v>
      </c>
      <c r="E1463" s="5" t="s">
        <v>23</v>
      </c>
      <c r="F1463" s="5" t="s">
        <v>1</v>
      </c>
      <c r="G1463" s="3">
        <f t="shared" si="90"/>
        <v>1.7857142857142856E-2</v>
      </c>
      <c r="H1463" s="5" t="s">
        <v>32</v>
      </c>
      <c r="I1463" s="1">
        <v>40</v>
      </c>
      <c r="J1463" s="4">
        <v>56</v>
      </c>
      <c r="K1463" s="1">
        <v>240</v>
      </c>
      <c r="L1463" s="1">
        <f t="shared" si="92"/>
        <v>200</v>
      </c>
      <c r="M1463" s="1">
        <f t="shared" si="91"/>
        <v>16243.5</v>
      </c>
    </row>
    <row r="1464" spans="1:13" x14ac:dyDescent="0.25">
      <c r="A1464" s="6">
        <v>45722</v>
      </c>
      <c r="B1464" t="s">
        <v>90</v>
      </c>
      <c r="C1464" s="5" t="s">
        <v>2</v>
      </c>
      <c r="D1464" s="5" t="s">
        <v>44</v>
      </c>
      <c r="E1464" s="5" t="s">
        <v>3</v>
      </c>
      <c r="F1464" s="5" t="s">
        <v>1</v>
      </c>
      <c r="G1464" s="3">
        <f t="shared" si="90"/>
        <v>1.7857142857142856E-2</v>
      </c>
      <c r="H1464" s="5" t="s">
        <v>25</v>
      </c>
      <c r="I1464" s="1">
        <v>40</v>
      </c>
      <c r="J1464" s="4">
        <v>56</v>
      </c>
      <c r="K1464" s="1">
        <v>1415</v>
      </c>
      <c r="L1464" s="1">
        <f t="shared" si="92"/>
        <v>1375</v>
      </c>
      <c r="M1464" s="1">
        <f t="shared" si="91"/>
        <v>17618.5</v>
      </c>
    </row>
    <row r="1465" spans="1:13" x14ac:dyDescent="0.25">
      <c r="A1465" s="6">
        <v>45722</v>
      </c>
      <c r="B1465" t="s">
        <v>535</v>
      </c>
      <c r="C1465" s="5" t="s">
        <v>2</v>
      </c>
      <c r="D1465" s="5" t="s">
        <v>211</v>
      </c>
      <c r="E1465" s="5" t="s">
        <v>19</v>
      </c>
      <c r="F1465" s="5" t="s">
        <v>1</v>
      </c>
      <c r="G1465" s="3">
        <f t="shared" si="90"/>
        <v>2.4390243902439025E-2</v>
      </c>
      <c r="H1465" s="5" t="s">
        <v>40</v>
      </c>
      <c r="I1465" s="1">
        <v>40</v>
      </c>
      <c r="J1465" s="4">
        <v>41</v>
      </c>
      <c r="K1465" s="1">
        <v>0</v>
      </c>
      <c r="L1465" s="1">
        <f t="shared" si="92"/>
        <v>-40</v>
      </c>
      <c r="M1465" s="1">
        <f t="shared" si="91"/>
        <v>17578.5</v>
      </c>
    </row>
    <row r="1466" spans="1:13" x14ac:dyDescent="0.25">
      <c r="A1466" s="6">
        <v>45722</v>
      </c>
      <c r="B1466" t="s">
        <v>536</v>
      </c>
      <c r="C1466" s="5" t="s">
        <v>2</v>
      </c>
      <c r="D1466" s="5" t="s">
        <v>211</v>
      </c>
      <c r="E1466" s="5" t="s">
        <v>3</v>
      </c>
      <c r="F1466" s="5" t="s">
        <v>1</v>
      </c>
      <c r="G1466" s="3">
        <f t="shared" si="90"/>
        <v>1.4925373134328358E-2</v>
      </c>
      <c r="H1466" s="5" t="s">
        <v>45</v>
      </c>
      <c r="I1466" s="1">
        <v>40</v>
      </c>
      <c r="J1466" s="4">
        <v>67</v>
      </c>
      <c r="K1466" s="1">
        <v>0</v>
      </c>
      <c r="L1466" s="1">
        <f t="shared" si="92"/>
        <v>-40</v>
      </c>
      <c r="M1466" s="1">
        <f t="shared" si="91"/>
        <v>17538.5</v>
      </c>
    </row>
    <row r="1467" spans="1:13" x14ac:dyDescent="0.25">
      <c r="A1467" s="6">
        <v>45722</v>
      </c>
      <c r="B1467" t="s">
        <v>484</v>
      </c>
      <c r="C1467" s="5" t="s">
        <v>2</v>
      </c>
      <c r="D1467" s="5" t="s">
        <v>211</v>
      </c>
      <c r="E1467" s="5" t="s">
        <v>36</v>
      </c>
      <c r="F1467" s="5" t="s">
        <v>1</v>
      </c>
      <c r="G1467" s="3">
        <f t="shared" si="90"/>
        <v>1.4925373134328358E-2</v>
      </c>
      <c r="H1467" s="5" t="s">
        <v>40</v>
      </c>
      <c r="I1467" s="1">
        <v>40</v>
      </c>
      <c r="J1467" s="4">
        <v>67</v>
      </c>
      <c r="K1467" s="1">
        <v>0</v>
      </c>
      <c r="L1467" s="1">
        <f t="shared" si="92"/>
        <v>-40</v>
      </c>
      <c r="M1467" s="1">
        <f t="shared" si="91"/>
        <v>17498.5</v>
      </c>
    </row>
    <row r="1468" spans="1:13" x14ac:dyDescent="0.25">
      <c r="A1468" s="6">
        <v>45722</v>
      </c>
      <c r="B1468" t="s">
        <v>543</v>
      </c>
      <c r="C1468" s="5" t="s">
        <v>2</v>
      </c>
      <c r="D1468" s="5" t="s">
        <v>211</v>
      </c>
      <c r="E1468" s="5" t="s">
        <v>18</v>
      </c>
      <c r="F1468" s="5" t="s">
        <v>1</v>
      </c>
      <c r="G1468" s="3">
        <f t="shared" si="90"/>
        <v>1.2345679012345678E-2</v>
      </c>
      <c r="H1468" s="5" t="s">
        <v>25</v>
      </c>
      <c r="I1468" s="1">
        <v>30</v>
      </c>
      <c r="J1468" s="4">
        <v>81</v>
      </c>
      <c r="K1468" s="1">
        <v>1530</v>
      </c>
      <c r="L1468" s="1">
        <f t="shared" si="92"/>
        <v>1500</v>
      </c>
      <c r="M1468" s="1">
        <f t="shared" si="91"/>
        <v>18998.5</v>
      </c>
    </row>
    <row r="1469" spans="1:13" x14ac:dyDescent="0.25">
      <c r="A1469" s="6">
        <v>45722</v>
      </c>
      <c r="B1469" t="s">
        <v>486</v>
      </c>
      <c r="C1469" s="5" t="s">
        <v>2</v>
      </c>
      <c r="D1469" s="5" t="s">
        <v>211</v>
      </c>
      <c r="E1469" s="5" t="s">
        <v>23</v>
      </c>
      <c r="F1469" s="5" t="s">
        <v>1</v>
      </c>
      <c r="G1469" s="3">
        <f t="shared" si="90"/>
        <v>1.2345679012345678E-2</v>
      </c>
      <c r="H1469" s="5" t="s">
        <v>92</v>
      </c>
      <c r="I1469" s="1">
        <v>30</v>
      </c>
      <c r="J1469" s="4">
        <v>81</v>
      </c>
      <c r="K1469" s="1">
        <v>0</v>
      </c>
      <c r="L1469" s="1">
        <f t="shared" si="92"/>
        <v>-30</v>
      </c>
      <c r="M1469" s="1">
        <f t="shared" si="91"/>
        <v>18968.5</v>
      </c>
    </row>
    <row r="1470" spans="1:13" x14ac:dyDescent="0.25">
      <c r="A1470" s="6">
        <v>45729</v>
      </c>
      <c r="B1470" t="s">
        <v>110</v>
      </c>
      <c r="C1470" s="5" t="s">
        <v>2</v>
      </c>
      <c r="D1470" s="5" t="s">
        <v>69</v>
      </c>
      <c r="E1470" s="5" t="s">
        <v>3</v>
      </c>
      <c r="F1470" s="5" t="s">
        <v>1</v>
      </c>
      <c r="G1470" s="3">
        <f t="shared" si="90"/>
        <v>2.4390243902439025E-2</v>
      </c>
      <c r="H1470" s="5" t="s">
        <v>63</v>
      </c>
      <c r="I1470" s="1">
        <v>40</v>
      </c>
      <c r="J1470" s="4">
        <v>41</v>
      </c>
      <c r="K1470" s="1">
        <v>0</v>
      </c>
      <c r="L1470" s="1">
        <f t="shared" si="92"/>
        <v>-40</v>
      </c>
      <c r="M1470" s="1">
        <f t="shared" si="91"/>
        <v>18928.5</v>
      </c>
    </row>
    <row r="1471" spans="1:13" x14ac:dyDescent="0.25">
      <c r="A1471" s="6">
        <v>45729</v>
      </c>
      <c r="B1471" t="s">
        <v>255</v>
      </c>
      <c r="C1471" s="5" t="s">
        <v>2</v>
      </c>
      <c r="D1471" s="5" t="s">
        <v>69</v>
      </c>
      <c r="E1471" s="5" t="s">
        <v>400</v>
      </c>
      <c r="F1471" s="5" t="s">
        <v>1</v>
      </c>
      <c r="G1471" s="3">
        <f t="shared" si="90"/>
        <v>1.9607843137254902E-2</v>
      </c>
      <c r="H1471" s="5" t="s">
        <v>35</v>
      </c>
      <c r="I1471" s="1">
        <v>40</v>
      </c>
      <c r="J1471" s="4">
        <v>51</v>
      </c>
      <c r="K1471" s="1">
        <v>0</v>
      </c>
      <c r="L1471" s="1">
        <f t="shared" si="92"/>
        <v>-40</v>
      </c>
      <c r="M1471" s="1">
        <f t="shared" si="91"/>
        <v>18888.5</v>
      </c>
    </row>
    <row r="1472" spans="1:13" x14ac:dyDescent="0.25">
      <c r="A1472" s="6">
        <v>45729</v>
      </c>
      <c r="B1472" t="s">
        <v>306</v>
      </c>
      <c r="C1472" s="5" t="s">
        <v>2</v>
      </c>
      <c r="D1472" s="5" t="s">
        <v>69</v>
      </c>
      <c r="E1472" s="5" t="s">
        <v>400</v>
      </c>
      <c r="F1472" s="5" t="s">
        <v>1</v>
      </c>
      <c r="G1472" s="3">
        <f t="shared" si="90"/>
        <v>1.6393442622950821E-2</v>
      </c>
      <c r="H1472" s="5" t="s">
        <v>63</v>
      </c>
      <c r="I1472" s="1">
        <v>40</v>
      </c>
      <c r="J1472" s="4">
        <v>61</v>
      </c>
      <c r="K1472" s="1">
        <v>0</v>
      </c>
      <c r="L1472" s="1">
        <f t="shared" si="92"/>
        <v>-40</v>
      </c>
      <c r="M1472" s="1">
        <f t="shared" si="91"/>
        <v>18848.5</v>
      </c>
    </row>
    <row r="1473" spans="1:13" x14ac:dyDescent="0.25">
      <c r="A1473" s="6">
        <v>45729</v>
      </c>
      <c r="B1473" t="s">
        <v>288</v>
      </c>
      <c r="C1473" s="5" t="s">
        <v>2</v>
      </c>
      <c r="D1473" s="5" t="s">
        <v>69</v>
      </c>
      <c r="E1473" s="5" t="s">
        <v>23</v>
      </c>
      <c r="F1473" s="5" t="s">
        <v>1</v>
      </c>
      <c r="G1473" s="3">
        <f t="shared" ref="G1473:G1536" si="93">1/J1473</f>
        <v>1.4084507042253521E-2</v>
      </c>
      <c r="H1473" s="5" t="s">
        <v>40</v>
      </c>
      <c r="I1473" s="1">
        <v>40</v>
      </c>
      <c r="J1473" s="4">
        <v>71</v>
      </c>
      <c r="K1473" s="1">
        <v>0</v>
      </c>
      <c r="L1473" s="1">
        <f t="shared" si="92"/>
        <v>-40</v>
      </c>
      <c r="M1473" s="1">
        <f t="shared" si="91"/>
        <v>18808.5</v>
      </c>
    </row>
    <row r="1474" spans="1:13" x14ac:dyDescent="0.25">
      <c r="A1474" s="6">
        <v>45736</v>
      </c>
      <c r="B1474" t="s">
        <v>110</v>
      </c>
      <c r="C1474" s="5" t="s">
        <v>2</v>
      </c>
      <c r="D1474" s="5" t="s">
        <v>38</v>
      </c>
      <c r="E1474" s="5" t="s">
        <v>18</v>
      </c>
      <c r="F1474" s="5" t="s">
        <v>332</v>
      </c>
      <c r="G1474" s="3">
        <f t="shared" si="93"/>
        <v>3.8461538461538464E-2</v>
      </c>
      <c r="H1474" s="5" t="s">
        <v>104</v>
      </c>
      <c r="I1474" s="1">
        <v>50</v>
      </c>
      <c r="J1474" s="4">
        <v>26</v>
      </c>
      <c r="K1474" s="1">
        <v>0</v>
      </c>
      <c r="L1474" s="1">
        <f t="shared" si="92"/>
        <v>-50</v>
      </c>
      <c r="M1474" s="1">
        <f t="shared" si="91"/>
        <v>18758.5</v>
      </c>
    </row>
    <row r="1475" spans="1:13" x14ac:dyDescent="0.25">
      <c r="A1475" s="6">
        <v>45736</v>
      </c>
      <c r="B1475" t="s">
        <v>461</v>
      </c>
      <c r="C1475" s="5" t="s">
        <v>2</v>
      </c>
      <c r="D1475" s="5" t="s">
        <v>38</v>
      </c>
      <c r="E1475" s="5" t="s">
        <v>23</v>
      </c>
      <c r="F1475" s="5" t="s">
        <v>1</v>
      </c>
      <c r="G1475" s="3">
        <f t="shared" si="93"/>
        <v>1.4925373134328358E-2</v>
      </c>
      <c r="H1475" s="5" t="s">
        <v>40</v>
      </c>
      <c r="I1475" s="1">
        <v>40</v>
      </c>
      <c r="J1475" s="4">
        <v>67</v>
      </c>
      <c r="K1475" s="1">
        <v>0</v>
      </c>
      <c r="L1475" s="1">
        <f t="shared" si="92"/>
        <v>-40</v>
      </c>
      <c r="M1475" s="1">
        <f t="shared" si="91"/>
        <v>18718.5</v>
      </c>
    </row>
    <row r="1476" spans="1:13" x14ac:dyDescent="0.25">
      <c r="A1476" s="6">
        <v>45736</v>
      </c>
      <c r="B1476" t="s">
        <v>173</v>
      </c>
      <c r="C1476" s="5" t="s">
        <v>2</v>
      </c>
      <c r="D1476" s="5" t="s">
        <v>38</v>
      </c>
      <c r="E1476" s="5" t="s">
        <v>282</v>
      </c>
      <c r="F1476" s="5" t="s">
        <v>1</v>
      </c>
      <c r="G1476" s="3">
        <f t="shared" si="93"/>
        <v>1.4925373134328358E-2</v>
      </c>
      <c r="H1476" s="5" t="s">
        <v>46</v>
      </c>
      <c r="I1476" s="1">
        <v>40</v>
      </c>
      <c r="J1476" s="4">
        <v>67</v>
      </c>
      <c r="K1476" s="1">
        <v>0</v>
      </c>
      <c r="L1476" s="1">
        <f t="shared" si="92"/>
        <v>-40</v>
      </c>
      <c r="M1476" s="1">
        <f t="shared" ref="M1476:M1539" si="94">M1475+L1476</f>
        <v>18678.5</v>
      </c>
    </row>
    <row r="1477" spans="1:13" x14ac:dyDescent="0.25">
      <c r="A1477" s="6">
        <v>45736</v>
      </c>
      <c r="B1477" t="s">
        <v>544</v>
      </c>
      <c r="C1477" s="5" t="s">
        <v>2</v>
      </c>
      <c r="D1477" s="5" t="s">
        <v>38</v>
      </c>
      <c r="E1477" s="5" t="s">
        <v>19</v>
      </c>
      <c r="F1477" s="5" t="s">
        <v>1</v>
      </c>
      <c r="G1477" s="3">
        <f t="shared" si="93"/>
        <v>1.098901098901099E-2</v>
      </c>
      <c r="H1477" s="5" t="s">
        <v>171</v>
      </c>
      <c r="I1477" s="1">
        <v>30</v>
      </c>
      <c r="J1477" s="4">
        <v>91</v>
      </c>
      <c r="K1477" s="1">
        <v>0</v>
      </c>
      <c r="L1477" s="1">
        <f t="shared" si="92"/>
        <v>-30</v>
      </c>
      <c r="M1477" s="1">
        <f t="shared" si="94"/>
        <v>18648.5</v>
      </c>
    </row>
    <row r="1478" spans="1:13" x14ac:dyDescent="0.25">
      <c r="A1478" s="6">
        <v>45743</v>
      </c>
      <c r="B1478" t="s">
        <v>545</v>
      </c>
      <c r="C1478" s="5" t="s">
        <v>2</v>
      </c>
      <c r="D1478" s="5" t="s">
        <v>53</v>
      </c>
      <c r="E1478" s="5" t="s">
        <v>23</v>
      </c>
      <c r="F1478" s="5" t="s">
        <v>1</v>
      </c>
      <c r="G1478" s="3">
        <f t="shared" si="93"/>
        <v>2.1739130434782608E-2</v>
      </c>
      <c r="H1478" s="5" t="s">
        <v>32</v>
      </c>
      <c r="I1478" s="1">
        <v>50</v>
      </c>
      <c r="J1478" s="4">
        <v>46</v>
      </c>
      <c r="K1478" s="1">
        <v>306.25</v>
      </c>
      <c r="L1478" s="1">
        <f t="shared" si="92"/>
        <v>256.25</v>
      </c>
      <c r="M1478" s="1">
        <f t="shared" si="94"/>
        <v>18904.75</v>
      </c>
    </row>
    <row r="1479" spans="1:13" x14ac:dyDescent="0.25">
      <c r="A1479" s="6">
        <v>45743</v>
      </c>
      <c r="B1479" t="s">
        <v>464</v>
      </c>
      <c r="C1479" s="5" t="s">
        <v>2</v>
      </c>
      <c r="D1479" s="5" t="s">
        <v>53</v>
      </c>
      <c r="E1479" s="5" t="s">
        <v>23</v>
      </c>
      <c r="F1479" s="5" t="s">
        <v>1</v>
      </c>
      <c r="G1479" s="3">
        <f t="shared" si="93"/>
        <v>1.4925373134328358E-2</v>
      </c>
      <c r="H1479" s="5" t="s">
        <v>40</v>
      </c>
      <c r="I1479" s="1">
        <v>40</v>
      </c>
      <c r="J1479" s="4">
        <v>67</v>
      </c>
      <c r="K1479" s="1">
        <v>0</v>
      </c>
      <c r="L1479" s="1">
        <f t="shared" si="92"/>
        <v>-40</v>
      </c>
      <c r="M1479" s="1">
        <f t="shared" si="94"/>
        <v>18864.75</v>
      </c>
    </row>
    <row r="1480" spans="1:13" x14ac:dyDescent="0.25">
      <c r="A1480" s="6">
        <v>45743</v>
      </c>
      <c r="B1480" t="s">
        <v>521</v>
      </c>
      <c r="C1480" s="5" t="s">
        <v>2</v>
      </c>
      <c r="D1480" s="5" t="s">
        <v>53</v>
      </c>
      <c r="E1480" s="5" t="s">
        <v>23</v>
      </c>
      <c r="F1480" s="5" t="s">
        <v>1</v>
      </c>
      <c r="G1480" s="3">
        <f t="shared" si="93"/>
        <v>1.098901098901099E-2</v>
      </c>
      <c r="H1480" s="5" t="s">
        <v>208</v>
      </c>
      <c r="I1480" s="1">
        <v>20</v>
      </c>
      <c r="J1480" s="4">
        <v>91</v>
      </c>
      <c r="K1480" s="1">
        <v>0</v>
      </c>
      <c r="L1480" s="1">
        <f t="shared" si="92"/>
        <v>-20</v>
      </c>
      <c r="M1480" s="1">
        <f t="shared" si="94"/>
        <v>18844.75</v>
      </c>
    </row>
    <row r="1481" spans="1:13" x14ac:dyDescent="0.25">
      <c r="A1481" s="6">
        <v>45743</v>
      </c>
      <c r="B1481" t="s">
        <v>109</v>
      </c>
      <c r="C1481" s="5" t="s">
        <v>2</v>
      </c>
      <c r="D1481" s="5" t="s">
        <v>53</v>
      </c>
      <c r="E1481" s="5" t="s">
        <v>23</v>
      </c>
      <c r="F1481" s="5" t="s">
        <v>1</v>
      </c>
      <c r="G1481" s="3">
        <f t="shared" si="93"/>
        <v>1.098901098901099E-2</v>
      </c>
      <c r="H1481" s="5" t="s">
        <v>92</v>
      </c>
      <c r="I1481" s="1">
        <v>20</v>
      </c>
      <c r="J1481" s="4">
        <v>91</v>
      </c>
      <c r="K1481" s="1">
        <v>0</v>
      </c>
      <c r="L1481" s="1">
        <f t="shared" si="92"/>
        <v>-20</v>
      </c>
      <c r="M1481" s="1">
        <f t="shared" si="94"/>
        <v>18824.75</v>
      </c>
    </row>
    <row r="1482" spans="1:13" x14ac:dyDescent="0.25">
      <c r="A1482" s="6">
        <v>45743</v>
      </c>
      <c r="B1482" t="s">
        <v>369</v>
      </c>
      <c r="C1482" s="5" t="s">
        <v>2</v>
      </c>
      <c r="D1482" s="5" t="s">
        <v>53</v>
      </c>
      <c r="E1482" s="5" t="s">
        <v>23</v>
      </c>
      <c r="F1482" s="5" t="s">
        <v>1</v>
      </c>
      <c r="G1482" s="3">
        <f t="shared" si="93"/>
        <v>9.9009900990099011E-3</v>
      </c>
      <c r="H1482" s="5" t="s">
        <v>40</v>
      </c>
      <c r="I1482" s="1">
        <v>20</v>
      </c>
      <c r="J1482" s="4">
        <v>101</v>
      </c>
      <c r="K1482" s="1">
        <v>0</v>
      </c>
      <c r="L1482" s="1">
        <f t="shared" si="92"/>
        <v>-20</v>
      </c>
      <c r="M1482" s="1">
        <f t="shared" si="94"/>
        <v>18804.75</v>
      </c>
    </row>
    <row r="1483" spans="1:13" x14ac:dyDescent="0.25">
      <c r="A1483" s="6">
        <v>45743</v>
      </c>
      <c r="B1483" t="s">
        <v>537</v>
      </c>
      <c r="C1483" s="5" t="s">
        <v>2</v>
      </c>
      <c r="D1483" s="5" t="s">
        <v>53</v>
      </c>
      <c r="E1483" s="5" t="s">
        <v>22</v>
      </c>
      <c r="F1483" s="5" t="s">
        <v>1</v>
      </c>
      <c r="G1483" s="3">
        <f t="shared" si="93"/>
        <v>7.9365079365079361E-3</v>
      </c>
      <c r="H1483" s="5" t="s">
        <v>40</v>
      </c>
      <c r="I1483" s="1">
        <v>20</v>
      </c>
      <c r="J1483" s="4">
        <v>126</v>
      </c>
      <c r="K1483" s="1">
        <v>0</v>
      </c>
      <c r="L1483" s="1">
        <f t="shared" si="92"/>
        <v>-20</v>
      </c>
      <c r="M1483" s="1">
        <f t="shared" si="94"/>
        <v>18784.75</v>
      </c>
    </row>
    <row r="1484" spans="1:13" x14ac:dyDescent="0.25">
      <c r="A1484" s="6">
        <v>45743</v>
      </c>
      <c r="B1484" t="s">
        <v>546</v>
      </c>
      <c r="C1484" s="5" t="s">
        <v>2</v>
      </c>
      <c r="D1484" s="5" t="s">
        <v>53</v>
      </c>
      <c r="E1484" s="5" t="s">
        <v>19</v>
      </c>
      <c r="F1484" s="5" t="s">
        <v>1</v>
      </c>
      <c r="G1484" s="3">
        <f t="shared" si="93"/>
        <v>6.6225165562913907E-3</v>
      </c>
      <c r="H1484" s="5" t="s">
        <v>40</v>
      </c>
      <c r="I1484" s="1">
        <v>20</v>
      </c>
      <c r="J1484" s="4">
        <v>151</v>
      </c>
      <c r="K1484" s="1">
        <v>0</v>
      </c>
      <c r="L1484" s="1">
        <f t="shared" si="92"/>
        <v>-20</v>
      </c>
      <c r="M1484" s="1">
        <f t="shared" si="94"/>
        <v>18764.75</v>
      </c>
    </row>
    <row r="1485" spans="1:13" x14ac:dyDescent="0.25">
      <c r="A1485" s="6">
        <v>45750</v>
      </c>
      <c r="B1485" t="s">
        <v>79</v>
      </c>
      <c r="C1485" s="5" t="s">
        <v>2</v>
      </c>
      <c r="D1485" s="5" t="s">
        <v>62</v>
      </c>
      <c r="E1485" s="5" t="s">
        <v>3</v>
      </c>
      <c r="F1485" s="5" t="s">
        <v>1</v>
      </c>
      <c r="G1485" s="3">
        <f t="shared" si="93"/>
        <v>1.4084507042253521E-2</v>
      </c>
      <c r="H1485" s="5" t="s">
        <v>224</v>
      </c>
      <c r="I1485" s="1">
        <v>40</v>
      </c>
      <c r="J1485" s="4">
        <v>71</v>
      </c>
      <c r="K1485" s="1">
        <v>0</v>
      </c>
      <c r="L1485" s="1">
        <f t="shared" si="92"/>
        <v>-40</v>
      </c>
      <c r="M1485" s="1">
        <f t="shared" si="94"/>
        <v>18724.75</v>
      </c>
    </row>
    <row r="1486" spans="1:13" x14ac:dyDescent="0.25">
      <c r="A1486" s="6">
        <v>45750</v>
      </c>
      <c r="B1486" t="s">
        <v>496</v>
      </c>
      <c r="C1486" s="5" t="s">
        <v>2</v>
      </c>
      <c r="D1486" s="5" t="s">
        <v>62</v>
      </c>
      <c r="E1486" s="5" t="s">
        <v>18</v>
      </c>
      <c r="F1486" s="5" t="s">
        <v>1</v>
      </c>
      <c r="G1486" s="3">
        <f t="shared" si="93"/>
        <v>9.9009900990099011E-3</v>
      </c>
      <c r="H1486" s="5" t="s">
        <v>45</v>
      </c>
      <c r="I1486" s="1">
        <v>30</v>
      </c>
      <c r="J1486" s="4">
        <v>101</v>
      </c>
      <c r="K1486" s="1">
        <v>0</v>
      </c>
      <c r="L1486" s="1">
        <f t="shared" si="92"/>
        <v>-30</v>
      </c>
      <c r="M1486" s="1">
        <f t="shared" si="94"/>
        <v>18694.75</v>
      </c>
    </row>
    <row r="1487" spans="1:13" x14ac:dyDescent="0.25">
      <c r="A1487" s="6">
        <v>45750</v>
      </c>
      <c r="B1487" t="s">
        <v>103</v>
      </c>
      <c r="C1487" s="5" t="s">
        <v>2</v>
      </c>
      <c r="D1487" s="5" t="s">
        <v>62</v>
      </c>
      <c r="E1487" s="5" t="s">
        <v>22</v>
      </c>
      <c r="F1487" s="5" t="s">
        <v>1</v>
      </c>
      <c r="G1487" s="3">
        <f t="shared" si="93"/>
        <v>9.9009900990099011E-3</v>
      </c>
      <c r="H1487" s="5" t="s">
        <v>194</v>
      </c>
      <c r="I1487" s="1">
        <v>20</v>
      </c>
      <c r="J1487" s="4">
        <v>101</v>
      </c>
      <c r="K1487" s="1">
        <v>0</v>
      </c>
      <c r="L1487" s="1">
        <f t="shared" si="92"/>
        <v>-20</v>
      </c>
      <c r="M1487" s="1">
        <f t="shared" si="94"/>
        <v>18674.75</v>
      </c>
    </row>
    <row r="1488" spans="1:13" x14ac:dyDescent="0.25">
      <c r="A1488" s="6">
        <v>45757</v>
      </c>
      <c r="B1488" t="s">
        <v>468</v>
      </c>
      <c r="C1488" s="5" t="s">
        <v>2</v>
      </c>
      <c r="D1488" s="5" t="s">
        <v>56</v>
      </c>
      <c r="E1488" s="5" t="s">
        <v>18</v>
      </c>
      <c r="F1488" s="5" t="s">
        <v>332</v>
      </c>
      <c r="G1488" s="3">
        <f t="shared" si="93"/>
        <v>5.8823529411764705E-2</v>
      </c>
      <c r="H1488" s="5" t="s">
        <v>35</v>
      </c>
      <c r="I1488" s="1">
        <v>50</v>
      </c>
      <c r="J1488" s="4">
        <v>17</v>
      </c>
      <c r="K1488" s="1">
        <v>0</v>
      </c>
      <c r="L1488" s="1">
        <f t="shared" si="92"/>
        <v>-50</v>
      </c>
      <c r="M1488" s="1">
        <f t="shared" si="94"/>
        <v>18624.75</v>
      </c>
    </row>
    <row r="1489" spans="1:13" x14ac:dyDescent="0.25">
      <c r="A1489" s="6">
        <v>45757</v>
      </c>
      <c r="B1489" t="s">
        <v>255</v>
      </c>
      <c r="C1489" s="5" t="s">
        <v>2</v>
      </c>
      <c r="D1489" s="5" t="s">
        <v>56</v>
      </c>
      <c r="E1489" s="5" t="s">
        <v>21</v>
      </c>
      <c r="F1489" s="5" t="s">
        <v>1</v>
      </c>
      <c r="G1489" s="3">
        <f t="shared" si="93"/>
        <v>1.4925373134328358E-2</v>
      </c>
      <c r="H1489" s="5" t="s">
        <v>40</v>
      </c>
      <c r="I1489" s="1">
        <v>30</v>
      </c>
      <c r="J1489" s="4">
        <v>67</v>
      </c>
      <c r="K1489" s="1">
        <v>0</v>
      </c>
      <c r="L1489" s="1">
        <f t="shared" si="92"/>
        <v>-30</v>
      </c>
      <c r="M1489" s="1">
        <f t="shared" si="94"/>
        <v>18594.75</v>
      </c>
    </row>
    <row r="1490" spans="1:13" x14ac:dyDescent="0.25">
      <c r="A1490" s="6">
        <v>45757</v>
      </c>
      <c r="B1490" t="s">
        <v>49</v>
      </c>
      <c r="C1490" s="5" t="s">
        <v>2</v>
      </c>
      <c r="D1490" s="5" t="s">
        <v>56</v>
      </c>
      <c r="E1490" s="5" t="s">
        <v>21</v>
      </c>
      <c r="F1490" s="5" t="s">
        <v>1</v>
      </c>
      <c r="G1490" s="3">
        <f t="shared" si="93"/>
        <v>1.2345679012345678E-2</v>
      </c>
      <c r="H1490" s="5" t="s">
        <v>26</v>
      </c>
      <c r="I1490" s="1">
        <v>30</v>
      </c>
      <c r="J1490" s="4">
        <v>81</v>
      </c>
      <c r="K1490" s="1">
        <v>255</v>
      </c>
      <c r="L1490" s="1">
        <f t="shared" si="92"/>
        <v>225</v>
      </c>
      <c r="M1490" s="1">
        <f t="shared" si="94"/>
        <v>18819.75</v>
      </c>
    </row>
    <row r="1491" spans="1:13" x14ac:dyDescent="0.25">
      <c r="A1491" s="6">
        <v>45757</v>
      </c>
      <c r="B1491" t="s">
        <v>334</v>
      </c>
      <c r="C1491" s="5" t="s">
        <v>2</v>
      </c>
      <c r="D1491" s="5" t="s">
        <v>56</v>
      </c>
      <c r="E1491" s="5" t="s">
        <v>23</v>
      </c>
      <c r="F1491" s="5" t="s">
        <v>1</v>
      </c>
      <c r="G1491" s="3">
        <f t="shared" si="93"/>
        <v>1.4925373134328358E-2</v>
      </c>
      <c r="H1491" s="5" t="s">
        <v>104</v>
      </c>
      <c r="I1491" s="1">
        <v>30</v>
      </c>
      <c r="J1491" s="4">
        <v>67</v>
      </c>
      <c r="K1491" s="1">
        <v>53.25</v>
      </c>
      <c r="L1491" s="1">
        <f t="shared" si="92"/>
        <v>23.25</v>
      </c>
      <c r="M1491" s="1">
        <f t="shared" si="94"/>
        <v>18843</v>
      </c>
    </row>
    <row r="1492" spans="1:13" x14ac:dyDescent="0.25">
      <c r="A1492" s="6">
        <v>45757</v>
      </c>
      <c r="B1492" t="s">
        <v>306</v>
      </c>
      <c r="C1492" s="5" t="s">
        <v>2</v>
      </c>
      <c r="D1492" s="5" t="s">
        <v>56</v>
      </c>
      <c r="E1492" s="5" t="s">
        <v>23</v>
      </c>
      <c r="F1492" s="5" t="s">
        <v>1</v>
      </c>
      <c r="G1492" s="3">
        <f t="shared" si="93"/>
        <v>6.6225165562913907E-3</v>
      </c>
      <c r="H1492" s="5" t="s">
        <v>67</v>
      </c>
      <c r="I1492" s="1">
        <v>20</v>
      </c>
      <c r="J1492" s="4">
        <v>151</v>
      </c>
      <c r="K1492" s="1">
        <v>0</v>
      </c>
      <c r="L1492" s="1">
        <f t="shared" si="92"/>
        <v>-20</v>
      </c>
      <c r="M1492" s="1">
        <f t="shared" si="94"/>
        <v>18823</v>
      </c>
    </row>
    <row r="1493" spans="1:13" x14ac:dyDescent="0.25">
      <c r="A1493" s="6">
        <v>45757</v>
      </c>
      <c r="B1493" t="s">
        <v>128</v>
      </c>
      <c r="C1493" s="5" t="s">
        <v>2</v>
      </c>
      <c r="D1493" s="5" t="s">
        <v>56</v>
      </c>
      <c r="E1493" s="5" t="s">
        <v>3</v>
      </c>
      <c r="F1493" s="5" t="s">
        <v>1</v>
      </c>
      <c r="G1493" s="3">
        <f t="shared" si="93"/>
        <v>2.4390243902439025E-2</v>
      </c>
      <c r="H1493" s="5" t="s">
        <v>67</v>
      </c>
      <c r="I1493" s="1">
        <v>40</v>
      </c>
      <c r="J1493" s="4">
        <v>41</v>
      </c>
      <c r="K1493" s="1">
        <v>0</v>
      </c>
      <c r="L1493" s="1">
        <f t="shared" si="92"/>
        <v>-40</v>
      </c>
      <c r="M1493" s="1">
        <f t="shared" si="94"/>
        <v>18783</v>
      </c>
    </row>
    <row r="1494" spans="1:13" x14ac:dyDescent="0.25">
      <c r="A1494" s="6">
        <v>45764</v>
      </c>
      <c r="B1494" t="s">
        <v>255</v>
      </c>
      <c r="C1494" s="5" t="s">
        <v>2</v>
      </c>
      <c r="D1494" s="5" t="s">
        <v>59</v>
      </c>
      <c r="E1494" s="5" t="s">
        <v>22</v>
      </c>
      <c r="F1494" s="5" t="s">
        <v>1</v>
      </c>
      <c r="G1494" s="3">
        <f t="shared" si="93"/>
        <v>2.4390243902439025E-2</v>
      </c>
      <c r="H1494" s="5" t="s">
        <v>187</v>
      </c>
      <c r="I1494" s="1">
        <v>40</v>
      </c>
      <c r="J1494" s="4">
        <v>41</v>
      </c>
      <c r="K1494" s="1">
        <v>0</v>
      </c>
      <c r="L1494" s="1">
        <f t="shared" si="92"/>
        <v>-40</v>
      </c>
      <c r="M1494" s="1">
        <f t="shared" si="94"/>
        <v>18743</v>
      </c>
    </row>
    <row r="1495" spans="1:13" x14ac:dyDescent="0.25">
      <c r="A1495" s="6">
        <v>45764</v>
      </c>
      <c r="B1495" t="s">
        <v>306</v>
      </c>
      <c r="C1495" s="5" t="s">
        <v>2</v>
      </c>
      <c r="D1495" s="5" t="s">
        <v>59</v>
      </c>
      <c r="E1495" s="5" t="s">
        <v>20</v>
      </c>
      <c r="F1495" s="5" t="s">
        <v>1</v>
      </c>
      <c r="G1495" s="3">
        <f t="shared" si="93"/>
        <v>1.9607843137254902E-2</v>
      </c>
      <c r="H1495" s="5" t="s">
        <v>26</v>
      </c>
      <c r="I1495" s="1">
        <v>40</v>
      </c>
      <c r="J1495" s="4">
        <v>51</v>
      </c>
      <c r="K1495" s="1">
        <v>270</v>
      </c>
      <c r="L1495" s="1">
        <f t="shared" si="92"/>
        <v>230</v>
      </c>
      <c r="M1495" s="1">
        <f t="shared" si="94"/>
        <v>18973</v>
      </c>
    </row>
    <row r="1496" spans="1:13" x14ac:dyDescent="0.25">
      <c r="A1496" s="6">
        <v>45764</v>
      </c>
      <c r="B1496" t="s">
        <v>477</v>
      </c>
      <c r="C1496" s="5" t="s">
        <v>2</v>
      </c>
      <c r="D1496" s="5" t="s">
        <v>59</v>
      </c>
      <c r="E1496" s="5" t="s">
        <v>23</v>
      </c>
      <c r="F1496" s="5" t="s">
        <v>1</v>
      </c>
      <c r="G1496" s="3">
        <f t="shared" si="93"/>
        <v>1.4084507042253521E-2</v>
      </c>
      <c r="H1496" s="5" t="s">
        <v>225</v>
      </c>
      <c r="I1496" s="1">
        <v>40</v>
      </c>
      <c r="J1496" s="4">
        <v>71</v>
      </c>
      <c r="K1496" s="1">
        <v>0</v>
      </c>
      <c r="L1496" s="1">
        <f t="shared" si="92"/>
        <v>-40</v>
      </c>
      <c r="M1496" s="1">
        <f t="shared" si="94"/>
        <v>18933</v>
      </c>
    </row>
    <row r="1497" spans="1:13" x14ac:dyDescent="0.25">
      <c r="A1497" s="6">
        <v>45764</v>
      </c>
      <c r="B1497" t="s">
        <v>168</v>
      </c>
      <c r="C1497" s="5" t="s">
        <v>2</v>
      </c>
      <c r="D1497" s="5" t="s">
        <v>59</v>
      </c>
      <c r="E1497" s="5" t="s">
        <v>3</v>
      </c>
      <c r="F1497" s="5" t="s">
        <v>1</v>
      </c>
      <c r="G1497" s="3">
        <f t="shared" si="93"/>
        <v>1.9607843137254902E-2</v>
      </c>
      <c r="H1497" s="5" t="s">
        <v>272</v>
      </c>
      <c r="I1497" s="1">
        <v>40</v>
      </c>
      <c r="J1497" s="4">
        <v>51</v>
      </c>
      <c r="K1497" s="1">
        <v>0</v>
      </c>
      <c r="L1497" s="1">
        <f t="shared" si="92"/>
        <v>-40</v>
      </c>
      <c r="M1497" s="1">
        <f t="shared" si="94"/>
        <v>18893</v>
      </c>
    </row>
    <row r="1498" spans="1:13" x14ac:dyDescent="0.25">
      <c r="A1498" s="6">
        <v>45764</v>
      </c>
      <c r="B1498" t="s">
        <v>279</v>
      </c>
      <c r="C1498" s="5" t="s">
        <v>2</v>
      </c>
      <c r="D1498" s="5" t="s">
        <v>59</v>
      </c>
      <c r="E1498" s="5" t="s">
        <v>20</v>
      </c>
      <c r="F1498" s="5" t="s">
        <v>1</v>
      </c>
      <c r="G1498" s="3">
        <f t="shared" si="93"/>
        <v>1.098901098901099E-2</v>
      </c>
      <c r="H1498" s="5" t="s">
        <v>179</v>
      </c>
      <c r="I1498" s="1">
        <v>20</v>
      </c>
      <c r="J1498" s="4">
        <v>91</v>
      </c>
      <c r="K1498" s="1">
        <v>0</v>
      </c>
      <c r="L1498" s="1">
        <f t="shared" si="92"/>
        <v>-20</v>
      </c>
      <c r="M1498" s="1">
        <f t="shared" si="94"/>
        <v>18873</v>
      </c>
    </row>
    <row r="1499" spans="1:13" x14ac:dyDescent="0.25">
      <c r="A1499" s="6">
        <v>45764</v>
      </c>
      <c r="B1499" t="s">
        <v>173</v>
      </c>
      <c r="C1499" s="5" t="s">
        <v>2</v>
      </c>
      <c r="D1499" s="5" t="s">
        <v>59</v>
      </c>
      <c r="E1499" s="5" t="s">
        <v>3</v>
      </c>
      <c r="F1499" s="5" t="s">
        <v>1</v>
      </c>
      <c r="G1499" s="3">
        <f t="shared" si="93"/>
        <v>7.9365079365079361E-3</v>
      </c>
      <c r="H1499" s="5" t="s">
        <v>60</v>
      </c>
      <c r="I1499" s="1">
        <v>20</v>
      </c>
      <c r="J1499" s="4">
        <v>126</v>
      </c>
      <c r="K1499" s="1">
        <v>0</v>
      </c>
      <c r="L1499" s="1">
        <f t="shared" si="92"/>
        <v>-20</v>
      </c>
      <c r="M1499" s="1">
        <f t="shared" si="94"/>
        <v>18853</v>
      </c>
    </row>
    <row r="1500" spans="1:13" x14ac:dyDescent="0.25">
      <c r="A1500" s="6">
        <v>45764</v>
      </c>
      <c r="B1500" t="s">
        <v>459</v>
      </c>
      <c r="C1500" s="5" t="s">
        <v>2</v>
      </c>
      <c r="D1500" s="5" t="s">
        <v>315</v>
      </c>
      <c r="E1500" s="5" t="s">
        <v>3</v>
      </c>
      <c r="F1500" s="5" t="s">
        <v>332</v>
      </c>
      <c r="G1500" s="3">
        <f t="shared" si="93"/>
        <v>4.7619047619047616E-2</v>
      </c>
      <c r="H1500" s="5" t="s">
        <v>272</v>
      </c>
      <c r="I1500" s="1">
        <v>50</v>
      </c>
      <c r="J1500" s="4">
        <v>21</v>
      </c>
      <c r="K1500" s="1">
        <v>0</v>
      </c>
      <c r="L1500" s="1">
        <f t="shared" si="92"/>
        <v>-50</v>
      </c>
      <c r="M1500" s="1">
        <f t="shared" si="94"/>
        <v>18803</v>
      </c>
    </row>
    <row r="1501" spans="1:13" x14ac:dyDescent="0.25">
      <c r="A1501" s="6">
        <v>45764</v>
      </c>
      <c r="B1501" t="s">
        <v>547</v>
      </c>
      <c r="C1501" s="5" t="s">
        <v>2</v>
      </c>
      <c r="D1501" s="5" t="s">
        <v>315</v>
      </c>
      <c r="E1501" s="5" t="s">
        <v>3</v>
      </c>
      <c r="F1501" s="5" t="s">
        <v>1</v>
      </c>
      <c r="G1501" s="3">
        <f t="shared" si="93"/>
        <v>2.1739130434782608E-2</v>
      </c>
      <c r="H1501" s="5" t="s">
        <v>86</v>
      </c>
      <c r="I1501" s="1">
        <v>40</v>
      </c>
      <c r="J1501" s="4">
        <v>46</v>
      </c>
      <c r="K1501" s="1">
        <v>245</v>
      </c>
      <c r="L1501" s="1">
        <f t="shared" si="92"/>
        <v>205</v>
      </c>
      <c r="M1501" s="1">
        <f t="shared" si="94"/>
        <v>19008</v>
      </c>
    </row>
    <row r="1502" spans="1:13" x14ac:dyDescent="0.25">
      <c r="A1502" s="6">
        <v>45764</v>
      </c>
      <c r="B1502" t="s">
        <v>434</v>
      </c>
      <c r="C1502" s="5" t="s">
        <v>2</v>
      </c>
      <c r="D1502" s="5" t="s">
        <v>315</v>
      </c>
      <c r="E1502" s="5" t="s">
        <v>3</v>
      </c>
      <c r="F1502" s="5" t="s">
        <v>1</v>
      </c>
      <c r="G1502" s="3">
        <f t="shared" si="93"/>
        <v>1.7857142857142856E-2</v>
      </c>
      <c r="H1502" s="5" t="s">
        <v>179</v>
      </c>
      <c r="I1502" s="1">
        <v>40</v>
      </c>
      <c r="J1502" s="4">
        <v>56</v>
      </c>
      <c r="K1502" s="1">
        <v>0</v>
      </c>
      <c r="L1502" s="1">
        <f t="shared" si="92"/>
        <v>-40</v>
      </c>
      <c r="M1502" s="1">
        <f t="shared" si="94"/>
        <v>18968</v>
      </c>
    </row>
    <row r="1503" spans="1:13" x14ac:dyDescent="0.25">
      <c r="A1503" s="6">
        <v>45771</v>
      </c>
      <c r="B1503" t="s">
        <v>548</v>
      </c>
      <c r="C1503" s="5" t="s">
        <v>2</v>
      </c>
      <c r="D1503" s="5" t="s">
        <v>229</v>
      </c>
      <c r="E1503" s="5" t="s">
        <v>23</v>
      </c>
      <c r="F1503" s="5" t="s">
        <v>1</v>
      </c>
      <c r="G1503" s="3">
        <f t="shared" si="93"/>
        <v>2.9411764705882353E-2</v>
      </c>
      <c r="H1503" s="5" t="s">
        <v>86</v>
      </c>
      <c r="I1503" s="1">
        <v>40</v>
      </c>
      <c r="J1503" s="4">
        <v>34</v>
      </c>
      <c r="K1503" s="1">
        <v>160</v>
      </c>
      <c r="L1503" s="1">
        <f t="shared" si="92"/>
        <v>120</v>
      </c>
      <c r="M1503" s="1">
        <f t="shared" si="94"/>
        <v>19088</v>
      </c>
    </row>
    <row r="1504" spans="1:13" x14ac:dyDescent="0.25">
      <c r="A1504" s="6">
        <v>45771</v>
      </c>
      <c r="B1504" t="s">
        <v>549</v>
      </c>
      <c r="C1504" s="5" t="s">
        <v>2</v>
      </c>
      <c r="D1504" s="5" t="s">
        <v>229</v>
      </c>
      <c r="E1504" s="5" t="s">
        <v>20</v>
      </c>
      <c r="F1504" s="5" t="s">
        <v>1</v>
      </c>
      <c r="G1504" s="3">
        <f t="shared" si="93"/>
        <v>2.4390243902439025E-2</v>
      </c>
      <c r="H1504" s="5" t="s">
        <v>40</v>
      </c>
      <c r="I1504" s="1">
        <v>40</v>
      </c>
      <c r="J1504" s="4">
        <v>41</v>
      </c>
      <c r="K1504" s="1">
        <v>0</v>
      </c>
      <c r="L1504" s="1">
        <f t="shared" si="92"/>
        <v>-40</v>
      </c>
      <c r="M1504" s="1">
        <f t="shared" si="94"/>
        <v>19048</v>
      </c>
    </row>
    <row r="1505" spans="1:13" x14ac:dyDescent="0.25">
      <c r="A1505" s="6">
        <v>45771</v>
      </c>
      <c r="B1505" t="s">
        <v>550</v>
      </c>
      <c r="C1505" s="5" t="s">
        <v>2</v>
      </c>
      <c r="D1505" s="5" t="s">
        <v>229</v>
      </c>
      <c r="E1505" s="5" t="s">
        <v>20</v>
      </c>
      <c r="F1505" s="5" t="s">
        <v>1</v>
      </c>
      <c r="G1505" s="3">
        <f t="shared" si="93"/>
        <v>1.9607843137254902E-2</v>
      </c>
      <c r="H1505" s="5" t="s">
        <v>214</v>
      </c>
      <c r="I1505" s="1">
        <v>40</v>
      </c>
      <c r="J1505" s="4">
        <v>51</v>
      </c>
      <c r="K1505" s="1">
        <v>0</v>
      </c>
      <c r="L1505" s="1">
        <f t="shared" si="92"/>
        <v>-40</v>
      </c>
      <c r="M1505" s="1">
        <f t="shared" si="94"/>
        <v>19008</v>
      </c>
    </row>
    <row r="1506" spans="1:13" x14ac:dyDescent="0.25">
      <c r="A1506" s="6">
        <v>45771</v>
      </c>
      <c r="B1506" t="s">
        <v>551</v>
      </c>
      <c r="C1506" s="5" t="s">
        <v>2</v>
      </c>
      <c r="D1506" s="5" t="s">
        <v>229</v>
      </c>
      <c r="E1506" s="5" t="s">
        <v>23</v>
      </c>
      <c r="F1506" s="5" t="s">
        <v>1</v>
      </c>
      <c r="G1506" s="3">
        <f t="shared" si="93"/>
        <v>1.4925373134328358E-2</v>
      </c>
      <c r="H1506" s="5" t="s">
        <v>40</v>
      </c>
      <c r="I1506" s="1">
        <v>40</v>
      </c>
      <c r="J1506" s="4">
        <v>67</v>
      </c>
      <c r="K1506" s="1">
        <v>0</v>
      </c>
      <c r="L1506" s="1">
        <f t="shared" si="92"/>
        <v>-40</v>
      </c>
      <c r="M1506" s="1">
        <f t="shared" si="94"/>
        <v>18968</v>
      </c>
    </row>
    <row r="1507" spans="1:13" x14ac:dyDescent="0.25">
      <c r="A1507" s="6">
        <v>45771</v>
      </c>
      <c r="B1507" t="s">
        <v>552</v>
      </c>
      <c r="C1507" s="5" t="s">
        <v>2</v>
      </c>
      <c r="D1507" s="5" t="s">
        <v>229</v>
      </c>
      <c r="E1507" s="5" t="s">
        <v>19</v>
      </c>
      <c r="F1507" s="5" t="s">
        <v>1</v>
      </c>
      <c r="G1507" s="3">
        <f t="shared" si="93"/>
        <v>1.4084507042253521E-2</v>
      </c>
      <c r="H1507" s="5" t="s">
        <v>40</v>
      </c>
      <c r="I1507" s="1">
        <v>40</v>
      </c>
      <c r="J1507" s="4">
        <v>71</v>
      </c>
      <c r="K1507" s="1">
        <v>0</v>
      </c>
      <c r="L1507" s="1">
        <f t="shared" si="92"/>
        <v>-40</v>
      </c>
      <c r="M1507" s="1">
        <f t="shared" si="94"/>
        <v>18928</v>
      </c>
    </row>
    <row r="1508" spans="1:13" x14ac:dyDescent="0.25">
      <c r="A1508" s="6">
        <v>45778</v>
      </c>
      <c r="B1508" t="s">
        <v>521</v>
      </c>
      <c r="C1508" s="5" t="s">
        <v>2</v>
      </c>
      <c r="D1508" s="5" t="s">
        <v>236</v>
      </c>
      <c r="E1508" s="5" t="s">
        <v>18</v>
      </c>
      <c r="F1508" s="5" t="s">
        <v>1</v>
      </c>
      <c r="G1508" s="3">
        <f t="shared" si="93"/>
        <v>1.7857142857142856E-2</v>
      </c>
      <c r="H1508" s="5" t="s">
        <v>207</v>
      </c>
      <c r="I1508" s="1">
        <v>40</v>
      </c>
      <c r="J1508" s="4">
        <v>56</v>
      </c>
      <c r="K1508" s="1">
        <v>0</v>
      </c>
      <c r="L1508" s="1">
        <f t="shared" si="92"/>
        <v>-40</v>
      </c>
      <c r="M1508" s="1">
        <f t="shared" si="94"/>
        <v>18888</v>
      </c>
    </row>
    <row r="1509" spans="1:13" x14ac:dyDescent="0.25">
      <c r="A1509" s="6">
        <v>45778</v>
      </c>
      <c r="B1509" t="s">
        <v>532</v>
      </c>
      <c r="C1509" s="5" t="s">
        <v>2</v>
      </c>
      <c r="D1509" s="5" t="s">
        <v>236</v>
      </c>
      <c r="E1509" s="5" t="s">
        <v>22</v>
      </c>
      <c r="F1509" s="5" t="s">
        <v>1</v>
      </c>
      <c r="G1509" s="3">
        <f t="shared" si="93"/>
        <v>1.9607843137254902E-2</v>
      </c>
      <c r="H1509" s="5" t="s">
        <v>40</v>
      </c>
      <c r="I1509" s="1">
        <v>40</v>
      </c>
      <c r="J1509" s="4">
        <v>51</v>
      </c>
      <c r="K1509" s="1">
        <v>0</v>
      </c>
      <c r="L1509" s="1">
        <f t="shared" si="92"/>
        <v>-40</v>
      </c>
      <c r="M1509" s="1">
        <f t="shared" si="94"/>
        <v>18848</v>
      </c>
    </row>
    <row r="1510" spans="1:13" x14ac:dyDescent="0.25">
      <c r="A1510" s="6">
        <v>45778</v>
      </c>
      <c r="B1510" t="s">
        <v>474</v>
      </c>
      <c r="C1510" s="5" t="s">
        <v>2</v>
      </c>
      <c r="D1510" s="5" t="s">
        <v>236</v>
      </c>
      <c r="E1510" s="5" t="s">
        <v>19</v>
      </c>
      <c r="F1510" s="5" t="s">
        <v>1</v>
      </c>
      <c r="G1510" s="3">
        <f t="shared" si="93"/>
        <v>1.6393442622950821E-2</v>
      </c>
      <c r="H1510" s="5" t="s">
        <v>40</v>
      </c>
      <c r="I1510" s="1">
        <v>30</v>
      </c>
      <c r="J1510" s="4">
        <v>61</v>
      </c>
      <c r="K1510" s="1">
        <v>0</v>
      </c>
      <c r="L1510" s="1">
        <f t="shared" si="92"/>
        <v>-30</v>
      </c>
      <c r="M1510" s="1">
        <f t="shared" si="94"/>
        <v>18818</v>
      </c>
    </row>
    <row r="1511" spans="1:13" x14ac:dyDescent="0.25">
      <c r="A1511" s="6">
        <v>45778</v>
      </c>
      <c r="B1511" t="s">
        <v>553</v>
      </c>
      <c r="C1511" s="5" t="s">
        <v>2</v>
      </c>
      <c r="D1511" s="5" t="s">
        <v>236</v>
      </c>
      <c r="E1511" s="5" t="s">
        <v>18</v>
      </c>
      <c r="F1511" s="5" t="s">
        <v>1</v>
      </c>
      <c r="G1511" s="3">
        <f t="shared" si="93"/>
        <v>9.0090090090090089E-3</v>
      </c>
      <c r="H1511" s="5" t="s">
        <v>207</v>
      </c>
      <c r="I1511" s="1">
        <v>30</v>
      </c>
      <c r="J1511" s="4">
        <v>111</v>
      </c>
      <c r="K1511" s="1">
        <v>0</v>
      </c>
      <c r="L1511" s="1">
        <f t="shared" si="92"/>
        <v>-30</v>
      </c>
      <c r="M1511" s="1">
        <f t="shared" si="94"/>
        <v>18788</v>
      </c>
    </row>
    <row r="1512" spans="1:13" x14ac:dyDescent="0.25">
      <c r="A1512" s="6">
        <v>45778</v>
      </c>
      <c r="B1512" t="s">
        <v>554</v>
      </c>
      <c r="C1512" s="5" t="s">
        <v>2</v>
      </c>
      <c r="D1512" s="5" t="s">
        <v>236</v>
      </c>
      <c r="E1512" s="5" t="s">
        <v>20</v>
      </c>
      <c r="F1512" s="5" t="s">
        <v>1</v>
      </c>
      <c r="G1512" s="3">
        <f t="shared" si="93"/>
        <v>9.9009900990099011E-3</v>
      </c>
      <c r="H1512" s="5" t="s">
        <v>81</v>
      </c>
      <c r="I1512" s="1">
        <v>20</v>
      </c>
      <c r="J1512" s="4">
        <v>101</v>
      </c>
      <c r="K1512" s="1">
        <v>0</v>
      </c>
      <c r="L1512" s="1">
        <f t="shared" si="92"/>
        <v>-20</v>
      </c>
      <c r="M1512" s="1">
        <f t="shared" si="94"/>
        <v>18768</v>
      </c>
    </row>
    <row r="1513" spans="1:13" x14ac:dyDescent="0.25">
      <c r="A1513" s="6">
        <v>45778</v>
      </c>
      <c r="B1513" t="s">
        <v>402</v>
      </c>
      <c r="C1513" s="5" t="s">
        <v>2</v>
      </c>
      <c r="D1513" s="5" t="s">
        <v>236</v>
      </c>
      <c r="E1513" s="5" t="s">
        <v>23</v>
      </c>
      <c r="F1513" s="5" t="s">
        <v>1</v>
      </c>
      <c r="G1513" s="3">
        <f t="shared" si="93"/>
        <v>7.9365079365079361E-3</v>
      </c>
      <c r="H1513" s="5" t="s">
        <v>127</v>
      </c>
      <c r="I1513" s="1">
        <v>20</v>
      </c>
      <c r="J1513" s="4">
        <v>126</v>
      </c>
      <c r="K1513" s="1">
        <v>0</v>
      </c>
      <c r="L1513" s="1">
        <f t="shared" si="92"/>
        <v>-20</v>
      </c>
      <c r="M1513" s="1">
        <f t="shared" si="94"/>
        <v>18748</v>
      </c>
    </row>
    <row r="1514" spans="1:13" x14ac:dyDescent="0.25">
      <c r="A1514" s="6">
        <v>45778</v>
      </c>
      <c r="B1514" t="s">
        <v>555</v>
      </c>
      <c r="C1514" s="5" t="s">
        <v>2</v>
      </c>
      <c r="D1514" s="5" t="s">
        <v>236</v>
      </c>
      <c r="E1514" s="5" t="s">
        <v>3</v>
      </c>
      <c r="F1514" s="5" t="s">
        <v>1</v>
      </c>
      <c r="G1514" s="3">
        <f t="shared" si="93"/>
        <v>9.9009900990099011E-3</v>
      </c>
      <c r="H1514" s="5" t="s">
        <v>40</v>
      </c>
      <c r="I1514" s="1">
        <v>20</v>
      </c>
      <c r="J1514" s="4">
        <v>101</v>
      </c>
      <c r="K1514" s="1">
        <v>0</v>
      </c>
      <c r="L1514" s="1">
        <f t="shared" si="92"/>
        <v>-20</v>
      </c>
      <c r="M1514" s="1">
        <f t="shared" si="94"/>
        <v>18728</v>
      </c>
    </row>
    <row r="1515" spans="1:13" x14ac:dyDescent="0.25">
      <c r="A1515" s="6">
        <v>45785</v>
      </c>
      <c r="B1515" t="s">
        <v>148</v>
      </c>
      <c r="C1515" s="5" t="s">
        <v>2</v>
      </c>
      <c r="D1515" s="5" t="s">
        <v>66</v>
      </c>
      <c r="E1515" s="5" t="s">
        <v>3</v>
      </c>
      <c r="F1515" s="5" t="s">
        <v>332</v>
      </c>
      <c r="G1515" s="3">
        <f t="shared" si="93"/>
        <v>5.8823529411764705E-2</v>
      </c>
      <c r="H1515" s="5" t="s">
        <v>121</v>
      </c>
      <c r="I1515" s="1">
        <v>50</v>
      </c>
      <c r="J1515" s="4">
        <v>17</v>
      </c>
      <c r="K1515" s="1">
        <v>0</v>
      </c>
      <c r="L1515" s="1">
        <f t="shared" si="92"/>
        <v>-50</v>
      </c>
      <c r="M1515" s="1">
        <f t="shared" si="94"/>
        <v>18678</v>
      </c>
    </row>
    <row r="1516" spans="1:13" x14ac:dyDescent="0.25">
      <c r="A1516" s="6">
        <v>45785</v>
      </c>
      <c r="B1516" t="s">
        <v>255</v>
      </c>
      <c r="C1516" s="5" t="s">
        <v>2</v>
      </c>
      <c r="D1516" s="5" t="s">
        <v>66</v>
      </c>
      <c r="E1516" s="5" t="s">
        <v>17</v>
      </c>
      <c r="F1516" s="5" t="s">
        <v>1</v>
      </c>
      <c r="G1516" s="3">
        <f t="shared" si="93"/>
        <v>2.4390243902439025E-2</v>
      </c>
      <c r="H1516" s="5" t="s">
        <v>25</v>
      </c>
      <c r="I1516" s="1">
        <v>40</v>
      </c>
      <c r="J1516" s="4">
        <v>41</v>
      </c>
      <c r="K1516" s="1">
        <v>1000</v>
      </c>
      <c r="L1516" s="1">
        <f t="shared" si="92"/>
        <v>960</v>
      </c>
      <c r="M1516" s="1">
        <f t="shared" si="94"/>
        <v>19638</v>
      </c>
    </row>
    <row r="1517" spans="1:13" x14ac:dyDescent="0.25">
      <c r="A1517" s="6">
        <v>45785</v>
      </c>
      <c r="B1517" t="s">
        <v>218</v>
      </c>
      <c r="C1517" s="5" t="s">
        <v>2</v>
      </c>
      <c r="D1517" s="5" t="s">
        <v>66</v>
      </c>
      <c r="E1517" s="5" t="s">
        <v>282</v>
      </c>
      <c r="F1517" s="5" t="s">
        <v>1</v>
      </c>
      <c r="G1517" s="3">
        <f t="shared" si="93"/>
        <v>1.2345679012345678E-2</v>
      </c>
      <c r="H1517" s="5" t="s">
        <v>138</v>
      </c>
      <c r="I1517" s="1">
        <v>30</v>
      </c>
      <c r="J1517" s="4">
        <v>81</v>
      </c>
      <c r="K1517" s="1">
        <v>0</v>
      </c>
      <c r="L1517" s="1">
        <f t="shared" si="92"/>
        <v>-30</v>
      </c>
      <c r="M1517" s="1">
        <f t="shared" si="94"/>
        <v>19608</v>
      </c>
    </row>
    <row r="1518" spans="1:13" x14ac:dyDescent="0.25">
      <c r="A1518" s="6">
        <v>45785</v>
      </c>
      <c r="B1518" t="s">
        <v>418</v>
      </c>
      <c r="C1518" s="5" t="s">
        <v>2</v>
      </c>
      <c r="D1518" s="5" t="s">
        <v>66</v>
      </c>
      <c r="E1518" s="5" t="s">
        <v>3</v>
      </c>
      <c r="F1518" s="5" t="s">
        <v>1</v>
      </c>
      <c r="G1518" s="3">
        <f t="shared" si="93"/>
        <v>5.681818181818182E-3</v>
      </c>
      <c r="H1518" s="5" t="s">
        <v>138</v>
      </c>
      <c r="I1518" s="1">
        <v>20</v>
      </c>
      <c r="J1518" s="4">
        <v>176</v>
      </c>
      <c r="K1518" s="1">
        <v>0</v>
      </c>
      <c r="L1518" s="1">
        <f t="shared" si="92"/>
        <v>-20</v>
      </c>
      <c r="M1518" s="1">
        <f t="shared" si="94"/>
        <v>19588</v>
      </c>
    </row>
    <row r="1519" spans="1:13" x14ac:dyDescent="0.25">
      <c r="A1519" s="6">
        <v>45785</v>
      </c>
      <c r="B1519" t="s">
        <v>537</v>
      </c>
      <c r="C1519" s="5" t="s">
        <v>2</v>
      </c>
      <c r="D1519" s="5" t="s">
        <v>66</v>
      </c>
      <c r="E1519" s="5" t="s">
        <v>3</v>
      </c>
      <c r="F1519" s="5" t="s">
        <v>1</v>
      </c>
      <c r="G1519" s="3">
        <f t="shared" si="93"/>
        <v>1.996007984031936E-3</v>
      </c>
      <c r="H1519" s="5" t="s">
        <v>226</v>
      </c>
      <c r="I1519" s="1">
        <v>10</v>
      </c>
      <c r="J1519" s="4">
        <v>501</v>
      </c>
      <c r="K1519" s="1">
        <v>0</v>
      </c>
      <c r="L1519" s="1">
        <f t="shared" si="92"/>
        <v>-10</v>
      </c>
      <c r="M1519" s="1">
        <f t="shared" si="94"/>
        <v>19578</v>
      </c>
    </row>
    <row r="1520" spans="1:13" x14ac:dyDescent="0.25">
      <c r="A1520" s="6">
        <v>45785</v>
      </c>
      <c r="B1520" t="s">
        <v>465</v>
      </c>
      <c r="C1520" s="5" t="s">
        <v>2</v>
      </c>
      <c r="D1520" s="5" t="s">
        <v>518</v>
      </c>
      <c r="E1520" s="5" t="s">
        <v>18</v>
      </c>
      <c r="F1520" s="5" t="s">
        <v>1</v>
      </c>
      <c r="G1520" s="3">
        <f t="shared" si="93"/>
        <v>3.8461538461538464E-2</v>
      </c>
      <c r="H1520" s="5" t="s">
        <v>171</v>
      </c>
      <c r="I1520" s="1">
        <v>40</v>
      </c>
      <c r="J1520" s="4">
        <v>26</v>
      </c>
      <c r="K1520" s="1">
        <v>0</v>
      </c>
      <c r="L1520" s="1">
        <f t="shared" si="92"/>
        <v>-40</v>
      </c>
      <c r="M1520" s="1">
        <f t="shared" si="94"/>
        <v>19538</v>
      </c>
    </row>
    <row r="1521" spans="1:13" x14ac:dyDescent="0.25">
      <c r="A1521" s="6">
        <v>45785</v>
      </c>
      <c r="B1521" t="s">
        <v>553</v>
      </c>
      <c r="C1521" s="5" t="s">
        <v>2</v>
      </c>
      <c r="D1521" s="5" t="s">
        <v>518</v>
      </c>
      <c r="E1521" s="5" t="s">
        <v>18</v>
      </c>
      <c r="F1521" s="5" t="s">
        <v>1</v>
      </c>
      <c r="G1521" s="3">
        <f t="shared" si="93"/>
        <v>2.4390243902439025E-2</v>
      </c>
      <c r="H1521" s="5" t="s">
        <v>138</v>
      </c>
      <c r="I1521" s="1">
        <v>40</v>
      </c>
      <c r="J1521" s="4">
        <v>41</v>
      </c>
      <c r="K1521" s="1">
        <v>0</v>
      </c>
      <c r="L1521" s="1">
        <f t="shared" si="92"/>
        <v>-40</v>
      </c>
      <c r="M1521" s="1">
        <f t="shared" si="94"/>
        <v>19498</v>
      </c>
    </row>
    <row r="1522" spans="1:13" x14ac:dyDescent="0.25">
      <c r="A1522" s="6">
        <v>45785</v>
      </c>
      <c r="B1522" t="s">
        <v>547</v>
      </c>
      <c r="C1522" s="5" t="s">
        <v>2</v>
      </c>
      <c r="D1522" s="5" t="s">
        <v>518</v>
      </c>
      <c r="E1522" s="5" t="s">
        <v>23</v>
      </c>
      <c r="F1522" s="5" t="s">
        <v>1</v>
      </c>
      <c r="G1522" s="3">
        <f t="shared" si="93"/>
        <v>1.4925373134328358E-2</v>
      </c>
      <c r="H1522" s="5" t="s">
        <v>171</v>
      </c>
      <c r="I1522" s="1">
        <v>40</v>
      </c>
      <c r="J1522" s="4">
        <v>67</v>
      </c>
      <c r="K1522" s="1">
        <v>0</v>
      </c>
      <c r="L1522" s="1">
        <f t="shared" ref="L1522:L1585" si="95">K1522-I1522</f>
        <v>-40</v>
      </c>
      <c r="M1522" s="1">
        <f t="shared" si="94"/>
        <v>19458</v>
      </c>
    </row>
    <row r="1523" spans="1:13" x14ac:dyDescent="0.25">
      <c r="A1523" s="6">
        <v>45785</v>
      </c>
      <c r="B1523" t="s">
        <v>546</v>
      </c>
      <c r="C1523" s="5" t="s">
        <v>2</v>
      </c>
      <c r="D1523" s="5" t="s">
        <v>518</v>
      </c>
      <c r="E1523" s="5" t="s">
        <v>282</v>
      </c>
      <c r="F1523" s="5" t="s">
        <v>1</v>
      </c>
      <c r="G1523" s="3">
        <f t="shared" si="93"/>
        <v>9.9009900990099011E-3</v>
      </c>
      <c r="H1523" s="5" t="s">
        <v>40</v>
      </c>
      <c r="I1523" s="1">
        <v>20</v>
      </c>
      <c r="J1523" s="4">
        <v>101</v>
      </c>
      <c r="K1523" s="1">
        <v>0</v>
      </c>
      <c r="L1523" s="1">
        <f t="shared" si="95"/>
        <v>-20</v>
      </c>
      <c r="M1523" s="1">
        <f t="shared" si="94"/>
        <v>19438</v>
      </c>
    </row>
    <row r="1524" spans="1:13" x14ac:dyDescent="0.25">
      <c r="A1524" s="6">
        <v>45792</v>
      </c>
      <c r="B1524" t="s">
        <v>148</v>
      </c>
      <c r="C1524" s="5" t="s">
        <v>2</v>
      </c>
      <c r="D1524" s="5" t="s">
        <v>115</v>
      </c>
      <c r="E1524" s="5" t="s">
        <v>282</v>
      </c>
      <c r="F1524" s="5" t="s">
        <v>332</v>
      </c>
      <c r="G1524" s="3">
        <f t="shared" si="93"/>
        <v>4.7619047619047616E-2</v>
      </c>
      <c r="H1524" s="5" t="s">
        <v>244</v>
      </c>
      <c r="I1524" s="1">
        <v>50</v>
      </c>
      <c r="J1524" s="4">
        <v>21</v>
      </c>
      <c r="K1524" s="1">
        <v>0</v>
      </c>
      <c r="L1524" s="1">
        <f t="shared" si="95"/>
        <v>-50</v>
      </c>
      <c r="M1524" s="1">
        <f t="shared" si="94"/>
        <v>19388</v>
      </c>
    </row>
    <row r="1525" spans="1:13" x14ac:dyDescent="0.25">
      <c r="A1525" s="6">
        <v>45792</v>
      </c>
      <c r="B1525" t="s">
        <v>248</v>
      </c>
      <c r="C1525" s="5" t="s">
        <v>2</v>
      </c>
      <c r="D1525" s="5" t="s">
        <v>115</v>
      </c>
      <c r="E1525" s="5" t="s">
        <v>18</v>
      </c>
      <c r="F1525" s="5" t="s">
        <v>1</v>
      </c>
      <c r="G1525" s="3">
        <f t="shared" si="93"/>
        <v>2.7777777777777776E-2</v>
      </c>
      <c r="H1525" s="5" t="s">
        <v>104</v>
      </c>
      <c r="I1525" s="1">
        <v>50</v>
      </c>
      <c r="J1525" s="4">
        <v>36</v>
      </c>
      <c r="K1525" s="1">
        <v>0</v>
      </c>
      <c r="L1525" s="1">
        <f t="shared" si="95"/>
        <v>-50</v>
      </c>
      <c r="M1525" s="1">
        <f t="shared" si="94"/>
        <v>19338</v>
      </c>
    </row>
    <row r="1526" spans="1:13" x14ac:dyDescent="0.25">
      <c r="A1526" s="6">
        <v>45792</v>
      </c>
      <c r="B1526" t="s">
        <v>334</v>
      </c>
      <c r="C1526" s="5" t="s">
        <v>2</v>
      </c>
      <c r="D1526" s="5" t="s">
        <v>115</v>
      </c>
      <c r="E1526" s="5" t="s">
        <v>23</v>
      </c>
      <c r="F1526" s="5" t="s">
        <v>1</v>
      </c>
      <c r="G1526" s="3">
        <f t="shared" si="93"/>
        <v>1.4925373134328358E-2</v>
      </c>
      <c r="H1526" s="5" t="s">
        <v>116</v>
      </c>
      <c r="I1526" s="1">
        <v>30</v>
      </c>
      <c r="J1526" s="4">
        <v>67</v>
      </c>
      <c r="K1526" s="1">
        <v>0</v>
      </c>
      <c r="L1526" s="1">
        <f t="shared" si="95"/>
        <v>-30</v>
      </c>
      <c r="M1526" s="1">
        <f t="shared" si="94"/>
        <v>19308</v>
      </c>
    </row>
    <row r="1527" spans="1:13" x14ac:dyDescent="0.25">
      <c r="A1527" s="6">
        <v>45792</v>
      </c>
      <c r="B1527" t="s">
        <v>343</v>
      </c>
      <c r="C1527" s="5" t="s">
        <v>2</v>
      </c>
      <c r="D1527" s="5" t="s">
        <v>115</v>
      </c>
      <c r="E1527" s="5" t="s">
        <v>282</v>
      </c>
      <c r="F1527" s="5" t="s">
        <v>1</v>
      </c>
      <c r="G1527" s="3">
        <f t="shared" si="93"/>
        <v>1.2345679012345678E-2</v>
      </c>
      <c r="H1527" s="5" t="s">
        <v>40</v>
      </c>
      <c r="I1527" s="1">
        <v>30</v>
      </c>
      <c r="J1527" s="4">
        <v>81</v>
      </c>
      <c r="K1527" s="1">
        <v>0</v>
      </c>
      <c r="L1527" s="1">
        <f t="shared" si="95"/>
        <v>-30</v>
      </c>
      <c r="M1527" s="1">
        <f t="shared" si="94"/>
        <v>19278</v>
      </c>
    </row>
    <row r="1528" spans="1:13" x14ac:dyDescent="0.25">
      <c r="A1528" s="6">
        <v>45792</v>
      </c>
      <c r="B1528" t="s">
        <v>321</v>
      </c>
      <c r="C1528" s="5" t="s">
        <v>2</v>
      </c>
      <c r="D1528" s="5" t="s">
        <v>115</v>
      </c>
      <c r="E1528" s="5" t="s">
        <v>20</v>
      </c>
      <c r="F1528" s="5" t="s">
        <v>1</v>
      </c>
      <c r="G1528" s="3">
        <f t="shared" si="93"/>
        <v>9.0090090090090089E-3</v>
      </c>
      <c r="H1528" s="5" t="s">
        <v>116</v>
      </c>
      <c r="I1528" s="1">
        <v>30</v>
      </c>
      <c r="J1528" s="4">
        <v>111</v>
      </c>
      <c r="K1528" s="1">
        <v>0</v>
      </c>
      <c r="L1528" s="1">
        <f t="shared" si="95"/>
        <v>-30</v>
      </c>
      <c r="M1528" s="1">
        <f t="shared" si="94"/>
        <v>19248</v>
      </c>
    </row>
    <row r="1529" spans="1:13" x14ac:dyDescent="0.25">
      <c r="A1529" s="6">
        <v>45799</v>
      </c>
      <c r="B1529" t="s">
        <v>261</v>
      </c>
      <c r="C1529" s="5" t="s">
        <v>2</v>
      </c>
      <c r="D1529" s="5" t="s">
        <v>373</v>
      </c>
      <c r="E1529" s="5" t="s">
        <v>23</v>
      </c>
      <c r="F1529" s="5" t="s">
        <v>1</v>
      </c>
      <c r="G1529" s="3">
        <f t="shared" si="93"/>
        <v>2.4390243902439025E-2</v>
      </c>
      <c r="H1529" s="5" t="s">
        <v>147</v>
      </c>
      <c r="I1529" s="1">
        <v>40</v>
      </c>
      <c r="J1529" s="4">
        <v>41</v>
      </c>
      <c r="K1529" s="1">
        <v>0</v>
      </c>
      <c r="L1529" s="1">
        <f t="shared" si="95"/>
        <v>-40</v>
      </c>
      <c r="M1529" s="1">
        <f t="shared" si="94"/>
        <v>19208</v>
      </c>
    </row>
    <row r="1530" spans="1:13" x14ac:dyDescent="0.25">
      <c r="A1530" s="6">
        <v>45799</v>
      </c>
      <c r="B1530" t="s">
        <v>430</v>
      </c>
      <c r="C1530" s="5" t="s">
        <v>2</v>
      </c>
      <c r="D1530" s="5" t="s">
        <v>373</v>
      </c>
      <c r="E1530" s="5" t="s">
        <v>20</v>
      </c>
      <c r="F1530" s="5" t="s">
        <v>1</v>
      </c>
      <c r="G1530" s="3">
        <f t="shared" si="93"/>
        <v>1.9607843137254902E-2</v>
      </c>
      <c r="H1530" s="5" t="s">
        <v>40</v>
      </c>
      <c r="I1530" s="1">
        <v>40</v>
      </c>
      <c r="J1530" s="4">
        <v>51</v>
      </c>
      <c r="K1530" s="1">
        <v>0</v>
      </c>
      <c r="L1530" s="1">
        <f t="shared" si="95"/>
        <v>-40</v>
      </c>
      <c r="M1530" s="1">
        <f t="shared" si="94"/>
        <v>19168</v>
      </c>
    </row>
    <row r="1531" spans="1:13" x14ac:dyDescent="0.25">
      <c r="A1531" s="6">
        <v>45799</v>
      </c>
      <c r="B1531" t="s">
        <v>218</v>
      </c>
      <c r="C1531" s="5" t="s">
        <v>2</v>
      </c>
      <c r="D1531" s="5" t="s">
        <v>373</v>
      </c>
      <c r="E1531" s="5" t="s">
        <v>23</v>
      </c>
      <c r="F1531" s="5" t="s">
        <v>1</v>
      </c>
      <c r="G1531" s="3">
        <f t="shared" si="93"/>
        <v>1.9607843137254902E-2</v>
      </c>
      <c r="H1531" s="5" t="s">
        <v>46</v>
      </c>
      <c r="I1531" s="1">
        <v>40</v>
      </c>
      <c r="J1531" s="4">
        <v>51</v>
      </c>
      <c r="K1531" s="1">
        <v>0</v>
      </c>
      <c r="L1531" s="1">
        <f t="shared" si="95"/>
        <v>-40</v>
      </c>
      <c r="M1531" s="1">
        <f t="shared" si="94"/>
        <v>19128</v>
      </c>
    </row>
    <row r="1532" spans="1:13" x14ac:dyDescent="0.25">
      <c r="A1532" s="6">
        <v>45799</v>
      </c>
      <c r="B1532" t="s">
        <v>459</v>
      </c>
      <c r="C1532" s="5" t="s">
        <v>2</v>
      </c>
      <c r="D1532" s="5" t="s">
        <v>373</v>
      </c>
      <c r="E1532" s="5" t="s">
        <v>3</v>
      </c>
      <c r="F1532" s="5" t="s">
        <v>1</v>
      </c>
      <c r="G1532" s="3">
        <f t="shared" si="93"/>
        <v>1.4084507042253521E-2</v>
      </c>
      <c r="H1532" s="5" t="s">
        <v>82</v>
      </c>
      <c r="I1532" s="1">
        <v>30</v>
      </c>
      <c r="J1532" s="4">
        <v>71</v>
      </c>
      <c r="K1532" s="1">
        <v>0</v>
      </c>
      <c r="L1532" s="1">
        <f t="shared" si="95"/>
        <v>-30</v>
      </c>
      <c r="M1532" s="1">
        <f t="shared" si="94"/>
        <v>19098</v>
      </c>
    </row>
    <row r="1533" spans="1:13" x14ac:dyDescent="0.25">
      <c r="A1533" s="6">
        <v>45799</v>
      </c>
      <c r="B1533" t="s">
        <v>146</v>
      </c>
      <c r="C1533" s="5" t="s">
        <v>2</v>
      </c>
      <c r="D1533" s="5" t="s">
        <v>373</v>
      </c>
      <c r="E1533" s="5" t="s">
        <v>3</v>
      </c>
      <c r="F1533" s="5" t="s">
        <v>1</v>
      </c>
      <c r="G1533" s="3">
        <f t="shared" si="93"/>
        <v>7.9365079365079361E-3</v>
      </c>
      <c r="H1533" s="5" t="s">
        <v>40</v>
      </c>
      <c r="I1533" s="1">
        <v>20</v>
      </c>
      <c r="J1533" s="4">
        <v>126</v>
      </c>
      <c r="K1533" s="1">
        <v>0</v>
      </c>
      <c r="L1533" s="1">
        <f t="shared" si="95"/>
        <v>-20</v>
      </c>
      <c r="M1533" s="1">
        <f t="shared" si="94"/>
        <v>19078</v>
      </c>
    </row>
    <row r="1534" spans="1:13" x14ac:dyDescent="0.25">
      <c r="A1534" s="6">
        <v>45799</v>
      </c>
      <c r="B1534" t="s">
        <v>435</v>
      </c>
      <c r="C1534" s="5" t="s">
        <v>2</v>
      </c>
      <c r="D1534" s="5" t="s">
        <v>373</v>
      </c>
      <c r="E1534" s="5" t="s">
        <v>282</v>
      </c>
      <c r="F1534" s="5" t="s">
        <v>1</v>
      </c>
      <c r="G1534" s="3">
        <f t="shared" si="93"/>
        <v>6.6225165562913907E-3</v>
      </c>
      <c r="H1534" s="5" t="s">
        <v>244</v>
      </c>
      <c r="I1534" s="1">
        <v>20</v>
      </c>
      <c r="J1534" s="4">
        <v>151</v>
      </c>
      <c r="K1534" s="1">
        <v>0</v>
      </c>
      <c r="L1534" s="1">
        <f t="shared" si="95"/>
        <v>-20</v>
      </c>
      <c r="M1534" s="1">
        <f t="shared" si="94"/>
        <v>19058</v>
      </c>
    </row>
    <row r="1535" spans="1:13" x14ac:dyDescent="0.25">
      <c r="A1535" s="6">
        <v>45799</v>
      </c>
      <c r="B1535" t="s">
        <v>417</v>
      </c>
      <c r="C1535" s="5" t="s">
        <v>2</v>
      </c>
      <c r="D1535" s="5" t="s">
        <v>373</v>
      </c>
      <c r="E1535" s="5" t="s">
        <v>282</v>
      </c>
      <c r="F1535" s="5" t="s">
        <v>1</v>
      </c>
      <c r="G1535" s="3">
        <f t="shared" si="93"/>
        <v>1.996007984031936E-3</v>
      </c>
      <c r="H1535" s="5" t="s">
        <v>40</v>
      </c>
      <c r="I1535" s="1">
        <v>10</v>
      </c>
      <c r="J1535" s="4">
        <v>501</v>
      </c>
      <c r="K1535" s="1">
        <v>0</v>
      </c>
      <c r="L1535" s="1">
        <f t="shared" si="95"/>
        <v>-10</v>
      </c>
      <c r="M1535" s="1">
        <f t="shared" si="94"/>
        <v>19048</v>
      </c>
    </row>
    <row r="1536" spans="1:13" x14ac:dyDescent="0.25">
      <c r="A1536" s="6">
        <v>45806</v>
      </c>
      <c r="B1536" t="s">
        <v>204</v>
      </c>
      <c r="C1536" s="5" t="s">
        <v>2</v>
      </c>
      <c r="D1536" s="5" t="s">
        <v>75</v>
      </c>
      <c r="E1536" s="5" t="s">
        <v>19</v>
      </c>
      <c r="F1536" s="5" t="s">
        <v>1</v>
      </c>
      <c r="G1536" s="3">
        <f t="shared" si="93"/>
        <v>2.4390243902439025E-2</v>
      </c>
      <c r="H1536" s="5" t="s">
        <v>183</v>
      </c>
      <c r="I1536" s="1">
        <v>50</v>
      </c>
      <c r="J1536" s="4">
        <v>41</v>
      </c>
      <c r="K1536" s="1">
        <v>0</v>
      </c>
      <c r="L1536" s="1">
        <f t="shared" si="95"/>
        <v>-50</v>
      </c>
      <c r="M1536" s="1">
        <f t="shared" si="94"/>
        <v>18998</v>
      </c>
    </row>
    <row r="1537" spans="1:13" x14ac:dyDescent="0.25">
      <c r="A1537" s="6">
        <v>45806</v>
      </c>
      <c r="B1537" t="s">
        <v>110</v>
      </c>
      <c r="C1537" s="5" t="s">
        <v>2</v>
      </c>
      <c r="D1537" s="5" t="s">
        <v>75</v>
      </c>
      <c r="E1537" s="5" t="s">
        <v>19</v>
      </c>
      <c r="F1537" s="5" t="s">
        <v>1</v>
      </c>
      <c r="G1537" s="3">
        <f t="shared" ref="G1537:G1600" si="96">1/J1537</f>
        <v>2.4390243902439025E-2</v>
      </c>
      <c r="H1537" s="5" t="s">
        <v>70</v>
      </c>
      <c r="I1537" s="1">
        <v>50</v>
      </c>
      <c r="J1537" s="4">
        <v>41</v>
      </c>
      <c r="K1537" s="1">
        <v>0</v>
      </c>
      <c r="L1537" s="1">
        <f t="shared" si="95"/>
        <v>-50</v>
      </c>
      <c r="M1537" s="1">
        <f t="shared" si="94"/>
        <v>18948</v>
      </c>
    </row>
    <row r="1538" spans="1:13" x14ac:dyDescent="0.25">
      <c r="A1538" s="6">
        <v>45806</v>
      </c>
      <c r="B1538" t="s">
        <v>306</v>
      </c>
      <c r="C1538" s="5" t="s">
        <v>2</v>
      </c>
      <c r="D1538" s="5" t="s">
        <v>75</v>
      </c>
      <c r="E1538" s="5" t="s">
        <v>23</v>
      </c>
      <c r="F1538" s="5" t="s">
        <v>1</v>
      </c>
      <c r="G1538" s="3">
        <f t="shared" si="96"/>
        <v>2.4390243902439025E-2</v>
      </c>
      <c r="H1538" s="5" t="s">
        <v>40</v>
      </c>
      <c r="I1538" s="1">
        <v>50</v>
      </c>
      <c r="J1538" s="4">
        <v>41</v>
      </c>
      <c r="K1538" s="1">
        <v>0</v>
      </c>
      <c r="L1538" s="1">
        <f t="shared" si="95"/>
        <v>-50</v>
      </c>
      <c r="M1538" s="1">
        <f t="shared" si="94"/>
        <v>18898</v>
      </c>
    </row>
    <row r="1539" spans="1:13" x14ac:dyDescent="0.25">
      <c r="A1539" s="6">
        <v>45813</v>
      </c>
      <c r="B1539" t="s">
        <v>110</v>
      </c>
      <c r="C1539" s="5" t="s">
        <v>2</v>
      </c>
      <c r="D1539" s="5" t="s">
        <v>99</v>
      </c>
      <c r="E1539" s="5" t="s">
        <v>18</v>
      </c>
      <c r="F1539" s="5" t="s">
        <v>332</v>
      </c>
      <c r="G1539" s="3">
        <f t="shared" si="96"/>
        <v>4.3478260869565216E-2</v>
      </c>
      <c r="H1539" s="5" t="s">
        <v>187</v>
      </c>
      <c r="I1539" s="1">
        <v>50</v>
      </c>
      <c r="J1539" s="4">
        <v>23</v>
      </c>
      <c r="K1539" s="1">
        <v>0</v>
      </c>
      <c r="L1539" s="1">
        <f t="shared" si="95"/>
        <v>-50</v>
      </c>
      <c r="M1539" s="1">
        <f t="shared" si="94"/>
        <v>18848</v>
      </c>
    </row>
    <row r="1540" spans="1:13" x14ac:dyDescent="0.25">
      <c r="A1540" s="6">
        <v>45813</v>
      </c>
      <c r="B1540" t="s">
        <v>487</v>
      </c>
      <c r="C1540" s="5" t="s">
        <v>2</v>
      </c>
      <c r="D1540" s="5" t="s">
        <v>99</v>
      </c>
      <c r="E1540" s="5" t="s">
        <v>22</v>
      </c>
      <c r="F1540" s="5" t="s">
        <v>1</v>
      </c>
      <c r="G1540" s="3">
        <f t="shared" si="96"/>
        <v>3.4482758620689655E-2</v>
      </c>
      <c r="H1540" s="5" t="s">
        <v>46</v>
      </c>
      <c r="I1540" s="1">
        <v>50</v>
      </c>
      <c r="J1540" s="4">
        <v>29</v>
      </c>
      <c r="K1540" s="1">
        <v>0</v>
      </c>
      <c r="L1540" s="1">
        <f t="shared" si="95"/>
        <v>-50</v>
      </c>
      <c r="M1540" s="1">
        <f t="shared" ref="M1540:M1603" si="97">M1539+L1540</f>
        <v>18798</v>
      </c>
    </row>
    <row r="1541" spans="1:13" x14ac:dyDescent="0.25">
      <c r="A1541" s="6">
        <v>45813</v>
      </c>
      <c r="B1541" t="s">
        <v>321</v>
      </c>
      <c r="C1541" s="5" t="s">
        <v>2</v>
      </c>
      <c r="D1541" s="5" t="s">
        <v>99</v>
      </c>
      <c r="E1541" s="5" t="s">
        <v>3</v>
      </c>
      <c r="F1541" s="5" t="s">
        <v>1</v>
      </c>
      <c r="G1541" s="3">
        <f t="shared" si="96"/>
        <v>3.2258064516129031E-2</v>
      </c>
      <c r="H1541" s="5" t="s">
        <v>86</v>
      </c>
      <c r="I1541" s="1">
        <v>50</v>
      </c>
      <c r="J1541" s="4">
        <v>31</v>
      </c>
      <c r="K1541" s="1">
        <v>212.5</v>
      </c>
      <c r="L1541" s="1">
        <f t="shared" si="95"/>
        <v>162.5</v>
      </c>
      <c r="M1541" s="1">
        <f t="shared" si="97"/>
        <v>18960.5</v>
      </c>
    </row>
    <row r="1542" spans="1:13" x14ac:dyDescent="0.25">
      <c r="A1542" s="6">
        <v>45813</v>
      </c>
      <c r="B1542" t="s">
        <v>435</v>
      </c>
      <c r="C1542" s="5" t="s">
        <v>2</v>
      </c>
      <c r="D1542" s="5" t="s">
        <v>99</v>
      </c>
      <c r="E1542" s="5" t="s">
        <v>23</v>
      </c>
      <c r="F1542" s="5" t="s">
        <v>1</v>
      </c>
      <c r="G1542" s="3">
        <f t="shared" si="96"/>
        <v>1.2345679012345678E-2</v>
      </c>
      <c r="H1542" s="5" t="s">
        <v>40</v>
      </c>
      <c r="I1542" s="1">
        <v>25</v>
      </c>
      <c r="J1542" s="4">
        <v>81</v>
      </c>
      <c r="K1542" s="1">
        <v>0</v>
      </c>
      <c r="L1542" s="1">
        <f t="shared" si="95"/>
        <v>-25</v>
      </c>
      <c r="M1542" s="1">
        <f t="shared" si="97"/>
        <v>18935.5</v>
      </c>
    </row>
    <row r="1543" spans="1:13" x14ac:dyDescent="0.25">
      <c r="A1543" s="6">
        <v>45813</v>
      </c>
      <c r="B1543" t="s">
        <v>407</v>
      </c>
      <c r="C1543" s="5" t="s">
        <v>2</v>
      </c>
      <c r="D1543" s="5" t="s">
        <v>99</v>
      </c>
      <c r="E1543" s="5" t="s">
        <v>22</v>
      </c>
      <c r="F1543" s="5" t="s">
        <v>1</v>
      </c>
      <c r="G1543" s="3">
        <f t="shared" si="96"/>
        <v>1.2345679012345678E-2</v>
      </c>
      <c r="H1543" s="5" t="s">
        <v>40</v>
      </c>
      <c r="I1543" s="1">
        <v>25</v>
      </c>
      <c r="J1543" s="4">
        <v>81</v>
      </c>
      <c r="K1543" s="1">
        <v>0</v>
      </c>
      <c r="L1543" s="1">
        <f t="shared" si="95"/>
        <v>-25</v>
      </c>
      <c r="M1543" s="1">
        <f t="shared" si="97"/>
        <v>18910.5</v>
      </c>
    </row>
    <row r="1544" spans="1:13" x14ac:dyDescent="0.25">
      <c r="A1544" s="6">
        <v>45820</v>
      </c>
      <c r="B1544" t="s">
        <v>341</v>
      </c>
      <c r="C1544" s="5" t="s">
        <v>2</v>
      </c>
      <c r="D1544" s="5" t="s">
        <v>78</v>
      </c>
      <c r="E1544" s="5" t="s">
        <v>282</v>
      </c>
      <c r="F1544" s="5" t="s">
        <v>1</v>
      </c>
      <c r="G1544" s="3">
        <f t="shared" si="96"/>
        <v>2.4390243902439025E-2</v>
      </c>
      <c r="H1544" s="5" t="s">
        <v>40</v>
      </c>
      <c r="I1544" s="1">
        <v>50</v>
      </c>
      <c r="J1544" s="4">
        <v>41</v>
      </c>
      <c r="K1544" s="1">
        <v>0</v>
      </c>
      <c r="L1544" s="1">
        <f t="shared" si="95"/>
        <v>-50</v>
      </c>
      <c r="M1544" s="1">
        <f t="shared" si="97"/>
        <v>18860.5</v>
      </c>
    </row>
    <row r="1545" spans="1:13" x14ac:dyDescent="0.25">
      <c r="A1545" s="6">
        <v>45820</v>
      </c>
      <c r="B1545" t="s">
        <v>110</v>
      </c>
      <c r="C1545" s="5" t="s">
        <v>2</v>
      </c>
      <c r="D1545" s="5" t="s">
        <v>78</v>
      </c>
      <c r="E1545" s="5" t="s">
        <v>18</v>
      </c>
      <c r="F1545" s="5" t="s">
        <v>1</v>
      </c>
      <c r="G1545" s="3">
        <f t="shared" si="96"/>
        <v>2.4390243902439025E-2</v>
      </c>
      <c r="H1545" s="5" t="s">
        <v>40</v>
      </c>
      <c r="I1545" s="1">
        <v>50</v>
      </c>
      <c r="J1545" s="4">
        <v>41</v>
      </c>
      <c r="K1545" s="1">
        <v>0</v>
      </c>
      <c r="L1545" s="1">
        <f t="shared" si="95"/>
        <v>-50</v>
      </c>
      <c r="M1545" s="1">
        <f t="shared" si="97"/>
        <v>18810.5</v>
      </c>
    </row>
    <row r="1546" spans="1:13" x14ac:dyDescent="0.25">
      <c r="A1546" s="6">
        <v>45820</v>
      </c>
      <c r="B1546" t="s">
        <v>90</v>
      </c>
      <c r="C1546" s="5" t="s">
        <v>2</v>
      </c>
      <c r="D1546" s="5" t="s">
        <v>78</v>
      </c>
      <c r="E1546" s="5" t="s">
        <v>219</v>
      </c>
      <c r="F1546" s="5" t="s">
        <v>1</v>
      </c>
      <c r="G1546" s="3">
        <f t="shared" si="96"/>
        <v>1.9607843137254902E-2</v>
      </c>
      <c r="H1546" s="5" t="s">
        <v>92</v>
      </c>
      <c r="I1546" s="1">
        <v>40</v>
      </c>
      <c r="J1546" s="4">
        <v>51</v>
      </c>
      <c r="K1546" s="1">
        <v>137.5</v>
      </c>
      <c r="L1546" s="1">
        <f t="shared" si="95"/>
        <v>97.5</v>
      </c>
      <c r="M1546" s="1">
        <f t="shared" si="97"/>
        <v>18908</v>
      </c>
    </row>
    <row r="1547" spans="1:13" x14ac:dyDescent="0.25">
      <c r="A1547" s="6">
        <v>45820</v>
      </c>
      <c r="B1547" t="s">
        <v>261</v>
      </c>
      <c r="C1547" s="5" t="s">
        <v>2</v>
      </c>
      <c r="D1547" s="5" t="s">
        <v>78</v>
      </c>
      <c r="E1547" s="5" t="s">
        <v>18</v>
      </c>
      <c r="F1547" s="5" t="s">
        <v>1</v>
      </c>
      <c r="G1547" s="3">
        <f t="shared" si="96"/>
        <v>1.2345679012345678E-2</v>
      </c>
      <c r="H1547" s="5" t="s">
        <v>308</v>
      </c>
      <c r="I1547" s="1">
        <v>30</v>
      </c>
      <c r="J1547" s="4">
        <v>81</v>
      </c>
      <c r="K1547" s="1">
        <v>0</v>
      </c>
      <c r="L1547" s="1">
        <f t="shared" si="95"/>
        <v>-30</v>
      </c>
      <c r="M1547" s="1">
        <f t="shared" si="97"/>
        <v>18878</v>
      </c>
    </row>
    <row r="1548" spans="1:13" x14ac:dyDescent="0.25">
      <c r="A1548" s="6">
        <v>45820</v>
      </c>
      <c r="B1548" t="s">
        <v>204</v>
      </c>
      <c r="C1548" s="5" t="s">
        <v>2</v>
      </c>
      <c r="D1548" s="5" t="s">
        <v>78</v>
      </c>
      <c r="E1548" s="5" t="s">
        <v>282</v>
      </c>
      <c r="F1548" s="5" t="s">
        <v>1</v>
      </c>
      <c r="G1548" s="3">
        <f t="shared" si="96"/>
        <v>9.0090090090090089E-3</v>
      </c>
      <c r="H1548" s="5" t="s">
        <v>225</v>
      </c>
      <c r="I1548" s="1">
        <v>30</v>
      </c>
      <c r="J1548" s="4">
        <v>111</v>
      </c>
      <c r="K1548" s="1">
        <v>0</v>
      </c>
      <c r="L1548" s="1">
        <f t="shared" si="95"/>
        <v>-30</v>
      </c>
      <c r="M1548" s="1">
        <f t="shared" si="97"/>
        <v>18848</v>
      </c>
    </row>
    <row r="1549" spans="1:13" x14ac:dyDescent="0.25">
      <c r="A1549" s="6">
        <v>45827</v>
      </c>
      <c r="B1549" t="s">
        <v>110</v>
      </c>
      <c r="C1549" s="5" t="s">
        <v>2</v>
      </c>
      <c r="D1549" s="5" t="s">
        <v>293</v>
      </c>
      <c r="E1549" s="5" t="s">
        <v>3</v>
      </c>
      <c r="F1549" s="5" t="s">
        <v>1</v>
      </c>
      <c r="G1549" s="3">
        <f t="shared" si="96"/>
        <v>2.1739130434782608E-2</v>
      </c>
      <c r="H1549" s="5" t="s">
        <v>234</v>
      </c>
      <c r="I1549" s="1">
        <v>40</v>
      </c>
      <c r="J1549" s="4">
        <v>46</v>
      </c>
      <c r="K1549" s="1">
        <v>0</v>
      </c>
      <c r="L1549" s="1">
        <f t="shared" si="95"/>
        <v>-40</v>
      </c>
      <c r="M1549" s="1">
        <f t="shared" si="97"/>
        <v>18808</v>
      </c>
    </row>
    <row r="1550" spans="1:13" x14ac:dyDescent="0.25">
      <c r="A1550" s="6">
        <v>45827</v>
      </c>
      <c r="B1550" t="s">
        <v>418</v>
      </c>
      <c r="C1550" s="5" t="s">
        <v>2</v>
      </c>
      <c r="D1550" s="5" t="s">
        <v>293</v>
      </c>
      <c r="E1550" s="5" t="s">
        <v>282</v>
      </c>
      <c r="F1550" s="5" t="s">
        <v>1</v>
      </c>
      <c r="G1550" s="3">
        <f t="shared" si="96"/>
        <v>1.9607843137254902E-2</v>
      </c>
      <c r="H1550" s="5" t="s">
        <v>77</v>
      </c>
      <c r="I1550" s="1">
        <v>40</v>
      </c>
      <c r="J1550" s="4">
        <v>51</v>
      </c>
      <c r="K1550" s="1">
        <v>0</v>
      </c>
      <c r="L1550" s="1">
        <f t="shared" si="95"/>
        <v>-40</v>
      </c>
      <c r="M1550" s="1">
        <f t="shared" si="97"/>
        <v>18768</v>
      </c>
    </row>
    <row r="1551" spans="1:13" x14ac:dyDescent="0.25">
      <c r="A1551" s="6">
        <v>45827</v>
      </c>
      <c r="B1551" t="s">
        <v>261</v>
      </c>
      <c r="C1551" s="5" t="s">
        <v>2</v>
      </c>
      <c r="D1551" s="5" t="s">
        <v>293</v>
      </c>
      <c r="E1551" s="5" t="s">
        <v>282</v>
      </c>
      <c r="F1551" s="5" t="s">
        <v>1</v>
      </c>
      <c r="G1551" s="3">
        <f t="shared" si="96"/>
        <v>1.6393442622950821E-2</v>
      </c>
      <c r="H1551" s="5" t="s">
        <v>125</v>
      </c>
      <c r="I1551" s="1">
        <v>30</v>
      </c>
      <c r="J1551" s="4">
        <v>61</v>
      </c>
      <c r="K1551" s="1">
        <v>195</v>
      </c>
      <c r="L1551" s="1">
        <f t="shared" si="95"/>
        <v>165</v>
      </c>
      <c r="M1551" s="1">
        <f t="shared" si="97"/>
        <v>18933</v>
      </c>
    </row>
    <row r="1552" spans="1:13" x14ac:dyDescent="0.25">
      <c r="A1552" s="6">
        <v>45827</v>
      </c>
      <c r="B1552" t="s">
        <v>262</v>
      </c>
      <c r="C1552" s="5" t="s">
        <v>2</v>
      </c>
      <c r="D1552" s="5" t="s">
        <v>293</v>
      </c>
      <c r="E1552" s="5" t="s">
        <v>3</v>
      </c>
      <c r="F1552" s="5" t="s">
        <v>1</v>
      </c>
      <c r="G1552" s="3">
        <f t="shared" si="96"/>
        <v>1.2345679012345678E-2</v>
      </c>
      <c r="H1552" s="5" t="s">
        <v>104</v>
      </c>
      <c r="I1552" s="1">
        <v>30</v>
      </c>
      <c r="J1552" s="4">
        <v>81</v>
      </c>
      <c r="K1552" s="1">
        <v>0</v>
      </c>
      <c r="L1552" s="1">
        <f t="shared" si="95"/>
        <v>-30</v>
      </c>
      <c r="M1552" s="1">
        <f t="shared" si="97"/>
        <v>18903</v>
      </c>
    </row>
    <row r="1553" spans="1:13" x14ac:dyDescent="0.25">
      <c r="A1553" s="6">
        <v>45827</v>
      </c>
      <c r="B1553" t="s">
        <v>79</v>
      </c>
      <c r="C1553" s="5" t="s">
        <v>2</v>
      </c>
      <c r="D1553" s="5" t="s">
        <v>293</v>
      </c>
      <c r="E1553" s="5" t="s">
        <v>23</v>
      </c>
      <c r="F1553" s="5" t="s">
        <v>1</v>
      </c>
      <c r="G1553" s="3">
        <f t="shared" si="96"/>
        <v>1.098901098901099E-2</v>
      </c>
      <c r="H1553" s="5" t="s">
        <v>46</v>
      </c>
      <c r="I1553" s="1">
        <v>20</v>
      </c>
      <c r="J1553" s="4">
        <v>91</v>
      </c>
      <c r="K1553" s="1">
        <v>0</v>
      </c>
      <c r="L1553" s="1">
        <f t="shared" si="95"/>
        <v>-20</v>
      </c>
      <c r="M1553" s="1">
        <f t="shared" si="97"/>
        <v>18883</v>
      </c>
    </row>
    <row r="1554" spans="1:13" x14ac:dyDescent="0.25">
      <c r="A1554" s="6">
        <v>45827</v>
      </c>
      <c r="B1554" t="s">
        <v>459</v>
      </c>
      <c r="C1554" s="5" t="s">
        <v>2</v>
      </c>
      <c r="D1554" s="5" t="s">
        <v>293</v>
      </c>
      <c r="E1554" s="5" t="s">
        <v>23</v>
      </c>
      <c r="F1554" s="5" t="s">
        <v>1</v>
      </c>
      <c r="G1554" s="3">
        <f t="shared" si="96"/>
        <v>1.098901098901099E-2</v>
      </c>
      <c r="H1554" s="5" t="s">
        <v>68</v>
      </c>
      <c r="I1554" s="1">
        <v>20</v>
      </c>
      <c r="J1554" s="4">
        <v>91</v>
      </c>
      <c r="K1554" s="1">
        <v>0</v>
      </c>
      <c r="L1554" s="1">
        <f t="shared" si="95"/>
        <v>-20</v>
      </c>
      <c r="M1554" s="1">
        <f t="shared" si="97"/>
        <v>18863</v>
      </c>
    </row>
    <row r="1555" spans="1:13" x14ac:dyDescent="0.25">
      <c r="A1555" s="6">
        <v>45827</v>
      </c>
      <c r="B1555" t="s">
        <v>476</v>
      </c>
      <c r="C1555" s="5" t="s">
        <v>2</v>
      </c>
      <c r="D1555" s="5" t="s">
        <v>293</v>
      </c>
      <c r="E1555" s="5" t="s">
        <v>282</v>
      </c>
      <c r="F1555" s="5" t="s">
        <v>1</v>
      </c>
      <c r="G1555" s="3">
        <f t="shared" si="96"/>
        <v>7.9365079365079361E-3</v>
      </c>
      <c r="H1555" s="5" t="s">
        <v>234</v>
      </c>
      <c r="I1555" s="1">
        <v>20</v>
      </c>
      <c r="J1555" s="4">
        <v>126</v>
      </c>
      <c r="K1555" s="1">
        <v>0</v>
      </c>
      <c r="L1555" s="1">
        <f t="shared" si="95"/>
        <v>-20</v>
      </c>
      <c r="M1555" s="1">
        <f t="shared" si="97"/>
        <v>18843</v>
      </c>
    </row>
    <row r="1556" spans="1:13" x14ac:dyDescent="0.25">
      <c r="A1556" s="6">
        <v>45834</v>
      </c>
      <c r="B1556" t="s">
        <v>42</v>
      </c>
      <c r="C1556" s="5" t="s">
        <v>2</v>
      </c>
      <c r="D1556" s="5" t="s">
        <v>295</v>
      </c>
      <c r="E1556" s="5" t="s">
        <v>23</v>
      </c>
      <c r="F1556" s="5" t="s">
        <v>1</v>
      </c>
      <c r="G1556" s="3">
        <f t="shared" si="96"/>
        <v>1.2345679012345678E-2</v>
      </c>
      <c r="H1556" s="5" t="s">
        <v>154</v>
      </c>
      <c r="I1556" s="1">
        <v>30</v>
      </c>
      <c r="J1556" s="4">
        <v>81</v>
      </c>
      <c r="K1556" s="1">
        <v>0</v>
      </c>
      <c r="L1556" s="1">
        <f t="shared" si="95"/>
        <v>-30</v>
      </c>
      <c r="M1556" s="1">
        <f t="shared" si="97"/>
        <v>18813</v>
      </c>
    </row>
    <row r="1557" spans="1:13" x14ac:dyDescent="0.25">
      <c r="A1557" s="6">
        <v>45834</v>
      </c>
      <c r="B1557" t="s">
        <v>354</v>
      </c>
      <c r="C1557" s="5" t="s">
        <v>2</v>
      </c>
      <c r="D1557" s="5" t="s">
        <v>295</v>
      </c>
      <c r="E1557" s="5" t="s">
        <v>19</v>
      </c>
      <c r="F1557" s="5" t="s">
        <v>1</v>
      </c>
      <c r="G1557" s="3">
        <f t="shared" si="96"/>
        <v>1.2345679012345678E-2</v>
      </c>
      <c r="H1557" s="5" t="s">
        <v>86</v>
      </c>
      <c r="I1557" s="1">
        <v>30</v>
      </c>
      <c r="J1557" s="4">
        <v>81</v>
      </c>
      <c r="K1557" s="1">
        <v>315</v>
      </c>
      <c r="L1557" s="1">
        <f t="shared" si="95"/>
        <v>285</v>
      </c>
      <c r="M1557" s="1">
        <f t="shared" si="97"/>
        <v>19098</v>
      </c>
    </row>
    <row r="1558" spans="1:13" x14ac:dyDescent="0.25">
      <c r="A1558" s="6">
        <v>45834</v>
      </c>
      <c r="B1558" t="s">
        <v>402</v>
      </c>
      <c r="C1558" s="5" t="s">
        <v>2</v>
      </c>
      <c r="D1558" s="5" t="s">
        <v>295</v>
      </c>
      <c r="E1558" s="5" t="s">
        <v>282</v>
      </c>
      <c r="F1558" s="5" t="s">
        <v>1</v>
      </c>
      <c r="G1558" s="3">
        <f t="shared" si="96"/>
        <v>9.9009900990099011E-3</v>
      </c>
      <c r="H1558" s="5" t="s">
        <v>40</v>
      </c>
      <c r="I1558" s="1">
        <v>20</v>
      </c>
      <c r="J1558" s="4">
        <v>101</v>
      </c>
      <c r="K1558" s="1">
        <v>0</v>
      </c>
      <c r="L1558" s="1">
        <f t="shared" si="95"/>
        <v>-20</v>
      </c>
      <c r="M1558" s="1">
        <f t="shared" si="97"/>
        <v>19078</v>
      </c>
    </row>
    <row r="1559" spans="1:13" x14ac:dyDescent="0.25">
      <c r="A1559" s="6">
        <v>45834</v>
      </c>
      <c r="B1559" t="s">
        <v>184</v>
      </c>
      <c r="C1559" s="5" t="s">
        <v>2</v>
      </c>
      <c r="D1559" s="5" t="s">
        <v>295</v>
      </c>
      <c r="E1559" s="5" t="s">
        <v>23</v>
      </c>
      <c r="F1559" s="5" t="s">
        <v>1</v>
      </c>
      <c r="G1559" s="3">
        <f t="shared" si="96"/>
        <v>7.9365079365079361E-3</v>
      </c>
      <c r="H1559" s="5" t="s">
        <v>116</v>
      </c>
      <c r="I1559" s="1">
        <v>20</v>
      </c>
      <c r="J1559" s="4">
        <v>126</v>
      </c>
      <c r="K1559" s="1">
        <v>0</v>
      </c>
      <c r="L1559" s="1">
        <f t="shared" si="95"/>
        <v>-20</v>
      </c>
      <c r="M1559" s="1">
        <f t="shared" si="97"/>
        <v>19058</v>
      </c>
    </row>
    <row r="1560" spans="1:13" x14ac:dyDescent="0.25">
      <c r="A1560" s="6">
        <v>45834</v>
      </c>
      <c r="B1560" t="s">
        <v>37</v>
      </c>
      <c r="C1560" s="5" t="s">
        <v>2</v>
      </c>
      <c r="D1560" s="5" t="s">
        <v>295</v>
      </c>
      <c r="E1560" s="5" t="s">
        <v>19</v>
      </c>
      <c r="F1560" s="5" t="s">
        <v>1</v>
      </c>
      <c r="G1560" s="3">
        <f t="shared" si="96"/>
        <v>4.9751243781094526E-3</v>
      </c>
      <c r="H1560" s="5" t="s">
        <v>106</v>
      </c>
      <c r="I1560" s="1">
        <v>20</v>
      </c>
      <c r="J1560" s="4">
        <v>201</v>
      </c>
      <c r="K1560" s="1">
        <v>0</v>
      </c>
      <c r="L1560" s="1">
        <f t="shared" si="95"/>
        <v>-20</v>
      </c>
      <c r="M1560" s="1">
        <f t="shared" si="97"/>
        <v>19038</v>
      </c>
    </row>
    <row r="1561" spans="1:13" x14ac:dyDescent="0.25">
      <c r="A1561" s="6">
        <v>45841</v>
      </c>
      <c r="B1561" t="s">
        <v>42</v>
      </c>
      <c r="C1561" s="5" t="s">
        <v>2</v>
      </c>
      <c r="D1561" s="5" t="s">
        <v>249</v>
      </c>
      <c r="E1561" s="5" t="s">
        <v>21</v>
      </c>
      <c r="F1561" s="5" t="s">
        <v>1</v>
      </c>
      <c r="G1561" s="3">
        <f t="shared" si="96"/>
        <v>1.4925373134328358E-2</v>
      </c>
      <c r="H1561" s="5" t="s">
        <v>86</v>
      </c>
      <c r="I1561" s="1">
        <v>30</v>
      </c>
      <c r="J1561" s="4">
        <v>67</v>
      </c>
      <c r="K1561" s="1">
        <v>262.5</v>
      </c>
      <c r="L1561" s="1">
        <f t="shared" si="95"/>
        <v>232.5</v>
      </c>
      <c r="M1561" s="1">
        <f t="shared" si="97"/>
        <v>19270.5</v>
      </c>
    </row>
    <row r="1562" spans="1:13" x14ac:dyDescent="0.25">
      <c r="A1562" s="6">
        <v>45841</v>
      </c>
      <c r="B1562" t="s">
        <v>553</v>
      </c>
      <c r="C1562" s="5" t="s">
        <v>2</v>
      </c>
      <c r="D1562" s="5" t="s">
        <v>249</v>
      </c>
      <c r="E1562" s="5" t="s">
        <v>23</v>
      </c>
      <c r="F1562" s="5" t="s">
        <v>1</v>
      </c>
      <c r="G1562" s="3">
        <f t="shared" si="96"/>
        <v>9.9009900990099011E-3</v>
      </c>
      <c r="H1562" s="5" t="s">
        <v>40</v>
      </c>
      <c r="I1562" s="1">
        <v>30</v>
      </c>
      <c r="J1562" s="4">
        <v>101</v>
      </c>
      <c r="K1562" s="1">
        <v>0</v>
      </c>
      <c r="L1562" s="1">
        <f t="shared" si="95"/>
        <v>-30</v>
      </c>
      <c r="M1562" s="1">
        <f t="shared" si="97"/>
        <v>19240.5</v>
      </c>
    </row>
    <row r="1563" spans="1:13" x14ac:dyDescent="0.25">
      <c r="A1563" s="6">
        <v>45841</v>
      </c>
      <c r="B1563" t="s">
        <v>184</v>
      </c>
      <c r="C1563" s="5" t="s">
        <v>2</v>
      </c>
      <c r="D1563" s="5" t="s">
        <v>249</v>
      </c>
      <c r="E1563" s="5" t="s">
        <v>23</v>
      </c>
      <c r="F1563" s="5" t="s">
        <v>1</v>
      </c>
      <c r="G1563" s="3">
        <f t="shared" si="96"/>
        <v>9.9009900990099011E-3</v>
      </c>
      <c r="H1563" s="5" t="s">
        <v>208</v>
      </c>
      <c r="I1563" s="1">
        <v>20</v>
      </c>
      <c r="J1563" s="4">
        <v>101</v>
      </c>
      <c r="K1563" s="1">
        <v>0</v>
      </c>
      <c r="L1563" s="1">
        <f t="shared" si="95"/>
        <v>-20</v>
      </c>
      <c r="M1563" s="1">
        <f t="shared" si="97"/>
        <v>19220.5</v>
      </c>
    </row>
    <row r="1564" spans="1:13" x14ac:dyDescent="0.25">
      <c r="A1564" s="6">
        <v>45841</v>
      </c>
      <c r="B1564" t="s">
        <v>446</v>
      </c>
      <c r="C1564" s="5" t="s">
        <v>2</v>
      </c>
      <c r="D1564" s="5" t="s">
        <v>249</v>
      </c>
      <c r="E1564" s="5" t="s">
        <v>3</v>
      </c>
      <c r="F1564" s="5" t="s">
        <v>1</v>
      </c>
      <c r="G1564" s="3">
        <f t="shared" si="96"/>
        <v>9.9009900990099011E-3</v>
      </c>
      <c r="H1564" s="5" t="s">
        <v>121</v>
      </c>
      <c r="I1564" s="1">
        <v>20</v>
      </c>
      <c r="J1564" s="4">
        <v>101</v>
      </c>
      <c r="K1564" s="1">
        <v>0</v>
      </c>
      <c r="L1564" s="1">
        <f t="shared" si="95"/>
        <v>-20</v>
      </c>
      <c r="M1564" s="1">
        <f t="shared" si="97"/>
        <v>19200.5</v>
      </c>
    </row>
    <row r="1565" spans="1:13" x14ac:dyDescent="0.25">
      <c r="A1565" s="6">
        <v>45841</v>
      </c>
      <c r="B1565" t="s">
        <v>556</v>
      </c>
      <c r="C1565" s="5" t="s">
        <v>2</v>
      </c>
      <c r="D1565" s="5" t="s">
        <v>249</v>
      </c>
      <c r="E1565" s="5" t="s">
        <v>21</v>
      </c>
      <c r="F1565" s="5" t="s">
        <v>1</v>
      </c>
      <c r="G1565" s="3">
        <f t="shared" si="96"/>
        <v>3.9840637450199202E-3</v>
      </c>
      <c r="H1565" s="5" t="s">
        <v>40</v>
      </c>
      <c r="I1565" s="1">
        <v>20</v>
      </c>
      <c r="J1565" s="4">
        <v>251</v>
      </c>
      <c r="K1565" s="1">
        <v>0</v>
      </c>
      <c r="L1565" s="1">
        <f t="shared" si="95"/>
        <v>-20</v>
      </c>
      <c r="M1565" s="1">
        <f t="shared" si="97"/>
        <v>19180.5</v>
      </c>
    </row>
    <row r="1566" spans="1:13" x14ac:dyDescent="0.25">
      <c r="A1566" s="6">
        <v>45848</v>
      </c>
      <c r="B1566" t="s">
        <v>459</v>
      </c>
      <c r="C1566" s="5" t="s">
        <v>2</v>
      </c>
      <c r="D1566" s="5" t="s">
        <v>388</v>
      </c>
      <c r="E1566" s="5" t="s">
        <v>21</v>
      </c>
      <c r="F1566" s="5" t="s">
        <v>1</v>
      </c>
      <c r="G1566" s="3">
        <f t="shared" si="96"/>
        <v>1.6393442622950821E-2</v>
      </c>
      <c r="H1566" s="5" t="s">
        <v>96</v>
      </c>
      <c r="I1566" s="1">
        <v>40</v>
      </c>
      <c r="J1566" s="4">
        <v>61</v>
      </c>
      <c r="K1566" s="1">
        <v>0</v>
      </c>
      <c r="L1566" s="1">
        <f t="shared" si="95"/>
        <v>-40</v>
      </c>
      <c r="M1566" s="1">
        <f t="shared" si="97"/>
        <v>19140.5</v>
      </c>
    </row>
    <row r="1567" spans="1:13" x14ac:dyDescent="0.25">
      <c r="A1567" s="6">
        <v>45848</v>
      </c>
      <c r="B1567" t="s">
        <v>261</v>
      </c>
      <c r="C1567" s="5" t="s">
        <v>2</v>
      </c>
      <c r="D1567" s="5" t="s">
        <v>388</v>
      </c>
      <c r="E1567" s="5" t="s">
        <v>23</v>
      </c>
      <c r="F1567" s="5" t="s">
        <v>1</v>
      </c>
      <c r="G1567" s="3">
        <f t="shared" si="96"/>
        <v>1.4084507042253521E-2</v>
      </c>
      <c r="H1567" s="5" t="s">
        <v>163</v>
      </c>
      <c r="I1567" s="1">
        <v>40</v>
      </c>
      <c r="J1567" s="4">
        <v>71</v>
      </c>
      <c r="K1567" s="1">
        <v>0</v>
      </c>
      <c r="L1567" s="1">
        <f t="shared" si="95"/>
        <v>-40</v>
      </c>
      <c r="M1567" s="1">
        <f t="shared" si="97"/>
        <v>19100.5</v>
      </c>
    </row>
    <row r="1568" spans="1:13" x14ac:dyDescent="0.25">
      <c r="A1568" s="6">
        <v>45848</v>
      </c>
      <c r="B1568" t="s">
        <v>542</v>
      </c>
      <c r="C1568" s="5" t="s">
        <v>2</v>
      </c>
      <c r="D1568" s="5" t="s">
        <v>388</v>
      </c>
      <c r="E1568" s="5" t="s">
        <v>3</v>
      </c>
      <c r="F1568" s="5" t="s">
        <v>1</v>
      </c>
      <c r="G1568" s="3">
        <f t="shared" si="96"/>
        <v>7.9365079365079361E-3</v>
      </c>
      <c r="H1568" s="5" t="s">
        <v>40</v>
      </c>
      <c r="I1568" s="1">
        <v>20</v>
      </c>
      <c r="J1568" s="4">
        <v>126</v>
      </c>
      <c r="K1568" s="1">
        <v>0</v>
      </c>
      <c r="L1568" s="1">
        <f t="shared" si="95"/>
        <v>-20</v>
      </c>
      <c r="M1568" s="1">
        <f t="shared" si="97"/>
        <v>19080.5</v>
      </c>
    </row>
    <row r="1569" spans="1:13" x14ac:dyDescent="0.25">
      <c r="A1569" s="6">
        <v>45848</v>
      </c>
      <c r="B1569" t="s">
        <v>557</v>
      </c>
      <c r="C1569" s="5" t="s">
        <v>2</v>
      </c>
      <c r="D1569" s="5" t="s">
        <v>388</v>
      </c>
      <c r="E1569" s="5" t="s">
        <v>3</v>
      </c>
      <c r="F1569" s="5" t="s">
        <v>1</v>
      </c>
      <c r="G1569" s="3">
        <f t="shared" si="96"/>
        <v>4.9751243781094526E-3</v>
      </c>
      <c r="H1569" s="5" t="s">
        <v>187</v>
      </c>
      <c r="I1569" s="1">
        <v>20</v>
      </c>
      <c r="J1569" s="4">
        <v>201</v>
      </c>
      <c r="K1569" s="1">
        <v>0</v>
      </c>
      <c r="L1569" s="1">
        <f t="shared" si="95"/>
        <v>-20</v>
      </c>
      <c r="M1569" s="1">
        <f t="shared" si="97"/>
        <v>19060.5</v>
      </c>
    </row>
    <row r="1570" spans="1:13" x14ac:dyDescent="0.25">
      <c r="A1570" s="6">
        <v>45848</v>
      </c>
      <c r="B1570" t="s">
        <v>558</v>
      </c>
      <c r="C1570" s="5" t="s">
        <v>2</v>
      </c>
      <c r="D1570" s="5" t="s">
        <v>388</v>
      </c>
      <c r="E1570" s="5" t="s">
        <v>282</v>
      </c>
      <c r="F1570" s="5" t="s">
        <v>1</v>
      </c>
      <c r="G1570" s="3">
        <f t="shared" si="96"/>
        <v>3.9840637450199202E-3</v>
      </c>
      <c r="H1570" s="5" t="s">
        <v>154</v>
      </c>
      <c r="I1570" s="1">
        <v>20</v>
      </c>
      <c r="J1570" s="4">
        <v>251</v>
      </c>
      <c r="K1570" s="1">
        <v>0</v>
      </c>
      <c r="L1570" s="1">
        <f t="shared" si="95"/>
        <v>-20</v>
      </c>
      <c r="M1570" s="1">
        <f t="shared" si="97"/>
        <v>19040.5</v>
      </c>
    </row>
    <row r="1571" spans="1:13" x14ac:dyDescent="0.25">
      <c r="A1571" s="6">
        <v>45848</v>
      </c>
      <c r="B1571" t="s">
        <v>559</v>
      </c>
      <c r="C1571" s="5" t="s">
        <v>2</v>
      </c>
      <c r="D1571" s="5" t="s">
        <v>524</v>
      </c>
      <c r="E1571" s="5" t="s">
        <v>23</v>
      </c>
      <c r="F1571" s="5" t="s">
        <v>1</v>
      </c>
      <c r="G1571" s="3">
        <f t="shared" si="96"/>
        <v>1.4084507042253521E-2</v>
      </c>
      <c r="H1571" s="5" t="s">
        <v>234</v>
      </c>
      <c r="I1571" s="1">
        <v>30</v>
      </c>
      <c r="J1571" s="4">
        <v>71</v>
      </c>
      <c r="K1571" s="1">
        <v>0</v>
      </c>
      <c r="L1571" s="1">
        <f t="shared" si="95"/>
        <v>-30</v>
      </c>
      <c r="M1571" s="1">
        <f t="shared" si="97"/>
        <v>19010.5</v>
      </c>
    </row>
    <row r="1572" spans="1:13" x14ac:dyDescent="0.25">
      <c r="A1572" s="6">
        <v>45848</v>
      </c>
      <c r="B1572" t="s">
        <v>37</v>
      </c>
      <c r="C1572" s="5" t="s">
        <v>2</v>
      </c>
      <c r="D1572" s="5" t="s">
        <v>524</v>
      </c>
      <c r="E1572" s="5" t="s">
        <v>21</v>
      </c>
      <c r="F1572" s="5" t="s">
        <v>1</v>
      </c>
      <c r="G1572" s="3">
        <f t="shared" si="96"/>
        <v>1.2345679012345678E-2</v>
      </c>
      <c r="H1572" s="5" t="s">
        <v>40</v>
      </c>
      <c r="I1572" s="1">
        <v>30</v>
      </c>
      <c r="J1572" s="4">
        <v>81</v>
      </c>
      <c r="K1572" s="1">
        <v>0</v>
      </c>
      <c r="L1572" s="1">
        <f t="shared" si="95"/>
        <v>-30</v>
      </c>
      <c r="M1572" s="1">
        <f t="shared" si="97"/>
        <v>18980.5</v>
      </c>
    </row>
    <row r="1573" spans="1:13" x14ac:dyDescent="0.25">
      <c r="A1573" s="6">
        <v>45848</v>
      </c>
      <c r="B1573" t="s">
        <v>312</v>
      </c>
      <c r="C1573" s="5" t="s">
        <v>2</v>
      </c>
      <c r="D1573" s="5" t="s">
        <v>524</v>
      </c>
      <c r="E1573" s="5" t="s">
        <v>23</v>
      </c>
      <c r="F1573" s="5" t="s">
        <v>1</v>
      </c>
      <c r="G1573" s="3">
        <f t="shared" si="96"/>
        <v>1.2345679012345678E-2</v>
      </c>
      <c r="H1573" s="5" t="s">
        <v>244</v>
      </c>
      <c r="I1573" s="1">
        <v>30</v>
      </c>
      <c r="J1573" s="4">
        <v>81</v>
      </c>
      <c r="K1573" s="1">
        <v>0</v>
      </c>
      <c r="L1573" s="1">
        <f t="shared" si="95"/>
        <v>-30</v>
      </c>
      <c r="M1573" s="1">
        <f t="shared" si="97"/>
        <v>18950.5</v>
      </c>
    </row>
    <row r="1574" spans="1:13" x14ac:dyDescent="0.25">
      <c r="A1574" s="6">
        <v>45855</v>
      </c>
      <c r="B1574" t="s">
        <v>255</v>
      </c>
      <c r="C1574" s="5" t="s">
        <v>2</v>
      </c>
      <c r="D1574" s="5" t="s">
        <v>94</v>
      </c>
      <c r="E1574" s="5" t="s">
        <v>3</v>
      </c>
      <c r="F1574" s="5" t="s">
        <v>1</v>
      </c>
      <c r="G1574" s="3">
        <f t="shared" si="96"/>
        <v>1.7857142857142856E-2</v>
      </c>
      <c r="H1574" s="5" t="s">
        <v>77</v>
      </c>
      <c r="I1574" s="1">
        <v>40</v>
      </c>
      <c r="J1574" s="4">
        <v>56</v>
      </c>
      <c r="K1574" s="1">
        <v>0</v>
      </c>
      <c r="L1574" s="1">
        <f t="shared" si="95"/>
        <v>-40</v>
      </c>
      <c r="M1574" s="1">
        <f t="shared" si="97"/>
        <v>18910.5</v>
      </c>
    </row>
    <row r="1575" spans="1:13" x14ac:dyDescent="0.25">
      <c r="A1575" s="6">
        <v>45855</v>
      </c>
      <c r="B1575" t="s">
        <v>330</v>
      </c>
      <c r="C1575" s="5" t="s">
        <v>2</v>
      </c>
      <c r="D1575" s="5" t="s">
        <v>94</v>
      </c>
      <c r="E1575" s="5" t="s">
        <v>23</v>
      </c>
      <c r="F1575" s="5" t="s">
        <v>1</v>
      </c>
      <c r="G1575" s="3">
        <f t="shared" si="96"/>
        <v>1.2345679012345678E-2</v>
      </c>
      <c r="H1575" s="5" t="s">
        <v>40</v>
      </c>
      <c r="I1575" s="1">
        <v>40</v>
      </c>
      <c r="J1575" s="4">
        <v>81</v>
      </c>
      <c r="K1575" s="1">
        <v>0</v>
      </c>
      <c r="L1575" s="1">
        <f t="shared" si="95"/>
        <v>-40</v>
      </c>
      <c r="M1575" s="1">
        <f t="shared" si="97"/>
        <v>18870.5</v>
      </c>
    </row>
    <row r="1576" spans="1:13" x14ac:dyDescent="0.25">
      <c r="A1576" s="6">
        <v>45855</v>
      </c>
      <c r="B1576" t="s">
        <v>416</v>
      </c>
      <c r="C1576" s="5" t="s">
        <v>2</v>
      </c>
      <c r="D1576" s="5" t="s">
        <v>94</v>
      </c>
      <c r="E1576" s="5" t="s">
        <v>18</v>
      </c>
      <c r="F1576" s="5" t="s">
        <v>1</v>
      </c>
      <c r="G1576" s="3">
        <f t="shared" si="96"/>
        <v>1.3157894736842105E-2</v>
      </c>
      <c r="H1576" s="5" t="s">
        <v>40</v>
      </c>
      <c r="I1576" s="1">
        <v>30</v>
      </c>
      <c r="J1576" s="4">
        <v>76</v>
      </c>
      <c r="K1576" s="1">
        <v>0</v>
      </c>
      <c r="L1576" s="1">
        <f t="shared" si="95"/>
        <v>-30</v>
      </c>
      <c r="M1576" s="1">
        <f t="shared" si="97"/>
        <v>18840.5</v>
      </c>
    </row>
    <row r="1577" spans="1:13" x14ac:dyDescent="0.25">
      <c r="A1577" s="6">
        <v>45855</v>
      </c>
      <c r="B1577" t="s">
        <v>321</v>
      </c>
      <c r="C1577" s="5" t="s">
        <v>2</v>
      </c>
      <c r="D1577" s="5" t="s">
        <v>94</v>
      </c>
      <c r="E1577" s="5" t="s">
        <v>22</v>
      </c>
      <c r="F1577" s="5" t="s">
        <v>1</v>
      </c>
      <c r="G1577" s="3">
        <f t="shared" si="96"/>
        <v>1.4084507042253521E-2</v>
      </c>
      <c r="H1577" s="5" t="s">
        <v>234</v>
      </c>
      <c r="I1577" s="1">
        <v>30</v>
      </c>
      <c r="J1577" s="4">
        <v>71</v>
      </c>
      <c r="K1577" s="1">
        <v>0</v>
      </c>
      <c r="L1577" s="1">
        <f t="shared" si="95"/>
        <v>-30</v>
      </c>
      <c r="M1577" s="1">
        <f t="shared" si="97"/>
        <v>18810.5</v>
      </c>
    </row>
    <row r="1578" spans="1:13" x14ac:dyDescent="0.25">
      <c r="A1578" s="6">
        <v>45855</v>
      </c>
      <c r="B1578" t="s">
        <v>436</v>
      </c>
      <c r="C1578" s="5" t="s">
        <v>2</v>
      </c>
      <c r="D1578" s="5" t="s">
        <v>94</v>
      </c>
      <c r="E1578" s="5" t="s">
        <v>22</v>
      </c>
      <c r="F1578" s="5" t="s">
        <v>1</v>
      </c>
      <c r="G1578" s="3">
        <f t="shared" si="96"/>
        <v>1.2345679012345678E-2</v>
      </c>
      <c r="H1578" s="5" t="s">
        <v>40</v>
      </c>
      <c r="I1578" s="1">
        <v>30</v>
      </c>
      <c r="J1578" s="4">
        <v>81</v>
      </c>
      <c r="K1578" s="1">
        <v>0</v>
      </c>
      <c r="L1578" s="1">
        <f t="shared" si="95"/>
        <v>-30</v>
      </c>
      <c r="M1578" s="1">
        <f t="shared" si="97"/>
        <v>18780.5</v>
      </c>
    </row>
    <row r="1579" spans="1:13" x14ac:dyDescent="0.25">
      <c r="A1579" s="6">
        <v>45855</v>
      </c>
      <c r="B1579" t="s">
        <v>418</v>
      </c>
      <c r="C1579" s="5" t="s">
        <v>2</v>
      </c>
      <c r="D1579" s="5" t="s">
        <v>94</v>
      </c>
      <c r="E1579" s="5" t="s">
        <v>23</v>
      </c>
      <c r="F1579" s="5" t="s">
        <v>1</v>
      </c>
      <c r="G1579" s="3">
        <f t="shared" si="96"/>
        <v>1.098901098901099E-2</v>
      </c>
      <c r="H1579" s="5" t="s">
        <v>40</v>
      </c>
      <c r="I1579" s="1">
        <v>30</v>
      </c>
      <c r="J1579" s="4">
        <v>91</v>
      </c>
      <c r="K1579" s="1">
        <v>0</v>
      </c>
      <c r="L1579" s="1">
        <f t="shared" si="95"/>
        <v>-30</v>
      </c>
      <c r="M1579" s="1">
        <f t="shared" si="97"/>
        <v>18750.5</v>
      </c>
    </row>
    <row r="1580" spans="1:13" x14ac:dyDescent="0.25">
      <c r="A1580" s="6">
        <v>45855</v>
      </c>
      <c r="B1580" t="s">
        <v>42</v>
      </c>
      <c r="C1580" s="5" t="s">
        <v>2</v>
      </c>
      <c r="D1580" s="5" t="s">
        <v>111</v>
      </c>
      <c r="E1580" s="5" t="s">
        <v>18</v>
      </c>
      <c r="F1580" s="5" t="s">
        <v>1</v>
      </c>
      <c r="G1580" s="3">
        <f t="shared" si="96"/>
        <v>3.4482758620689655E-2</v>
      </c>
      <c r="H1580" s="5" t="s">
        <v>40</v>
      </c>
      <c r="I1580" s="1">
        <v>50</v>
      </c>
      <c r="J1580" s="4">
        <v>29</v>
      </c>
      <c r="K1580" s="1">
        <v>0</v>
      </c>
      <c r="L1580" s="1">
        <f t="shared" si="95"/>
        <v>-50</v>
      </c>
      <c r="M1580" s="1">
        <f t="shared" si="97"/>
        <v>18700.5</v>
      </c>
    </row>
    <row r="1581" spans="1:13" x14ac:dyDescent="0.25">
      <c r="A1581" s="6">
        <v>45855</v>
      </c>
      <c r="B1581" t="s">
        <v>286</v>
      </c>
      <c r="C1581" s="5" t="s">
        <v>2</v>
      </c>
      <c r="D1581" s="5" t="s">
        <v>111</v>
      </c>
      <c r="E1581" s="5" t="s">
        <v>23</v>
      </c>
      <c r="F1581" s="5" t="s">
        <v>1</v>
      </c>
      <c r="G1581" s="3">
        <f t="shared" si="96"/>
        <v>2.9411764705882353E-2</v>
      </c>
      <c r="H1581" s="5" t="s">
        <v>234</v>
      </c>
      <c r="I1581" s="1">
        <v>50</v>
      </c>
      <c r="J1581" s="4">
        <v>34</v>
      </c>
      <c r="K1581" s="1">
        <v>0</v>
      </c>
      <c r="L1581" s="1">
        <f t="shared" si="95"/>
        <v>-50</v>
      </c>
      <c r="M1581" s="1">
        <f t="shared" si="97"/>
        <v>18650.5</v>
      </c>
    </row>
    <row r="1582" spans="1:13" x14ac:dyDescent="0.25">
      <c r="A1582" s="6">
        <v>45855</v>
      </c>
      <c r="B1582" t="s">
        <v>358</v>
      </c>
      <c r="C1582" s="5" t="s">
        <v>2</v>
      </c>
      <c r="D1582" s="5" t="s">
        <v>111</v>
      </c>
      <c r="E1582" s="5" t="s">
        <v>3</v>
      </c>
      <c r="F1582" s="5" t="s">
        <v>1</v>
      </c>
      <c r="G1582" s="3">
        <f t="shared" si="96"/>
        <v>1.9607843137254902E-2</v>
      </c>
      <c r="H1582" s="5" t="s">
        <v>121</v>
      </c>
      <c r="I1582" s="1">
        <v>50</v>
      </c>
      <c r="J1582" s="4">
        <v>51</v>
      </c>
      <c r="K1582" s="1">
        <v>0</v>
      </c>
      <c r="L1582" s="1">
        <f t="shared" si="95"/>
        <v>-50</v>
      </c>
      <c r="M1582" s="1">
        <f t="shared" si="97"/>
        <v>18600.5</v>
      </c>
    </row>
    <row r="1583" spans="1:13" x14ac:dyDescent="0.25">
      <c r="A1583" s="6">
        <v>45862</v>
      </c>
      <c r="B1583" t="s">
        <v>321</v>
      </c>
      <c r="C1583" s="5" t="s">
        <v>2</v>
      </c>
      <c r="D1583" s="5" t="s">
        <v>247</v>
      </c>
      <c r="E1583" s="5" t="s">
        <v>3</v>
      </c>
      <c r="F1583" s="5" t="s">
        <v>332</v>
      </c>
      <c r="G1583" s="3">
        <f t="shared" si="96"/>
        <v>5.8823529411764705E-2</v>
      </c>
      <c r="H1583" s="5" t="s">
        <v>165</v>
      </c>
      <c r="I1583" s="1">
        <v>50</v>
      </c>
      <c r="J1583" s="4">
        <v>17</v>
      </c>
      <c r="K1583" s="1">
        <v>0</v>
      </c>
      <c r="L1583" s="1">
        <f t="shared" si="95"/>
        <v>-50</v>
      </c>
      <c r="M1583" s="1">
        <f t="shared" si="97"/>
        <v>18550.5</v>
      </c>
    </row>
    <row r="1584" spans="1:13" x14ac:dyDescent="0.25">
      <c r="A1584" s="6">
        <v>45862</v>
      </c>
      <c r="B1584" t="s">
        <v>545</v>
      </c>
      <c r="C1584" s="5" t="s">
        <v>2</v>
      </c>
      <c r="D1584" s="5" t="s">
        <v>247</v>
      </c>
      <c r="E1584" s="5" t="s">
        <v>282</v>
      </c>
      <c r="F1584" s="5" t="s">
        <v>1</v>
      </c>
      <c r="G1584" s="3">
        <f t="shared" si="96"/>
        <v>3.8461538461538464E-2</v>
      </c>
      <c r="H1584" s="5" t="s">
        <v>41</v>
      </c>
      <c r="I1584" s="1">
        <v>50</v>
      </c>
      <c r="J1584" s="4">
        <v>26</v>
      </c>
      <c r="K1584" s="1">
        <v>0</v>
      </c>
      <c r="L1584" s="1">
        <f t="shared" si="95"/>
        <v>-50</v>
      </c>
      <c r="M1584" s="1">
        <f t="shared" si="97"/>
        <v>18500.5</v>
      </c>
    </row>
    <row r="1585" spans="1:13" x14ac:dyDescent="0.25">
      <c r="A1585" s="6">
        <v>45862</v>
      </c>
      <c r="B1585" t="s">
        <v>343</v>
      </c>
      <c r="C1585" s="5" t="s">
        <v>2</v>
      </c>
      <c r="D1585" s="5" t="s">
        <v>247</v>
      </c>
      <c r="E1585" s="5" t="s">
        <v>23</v>
      </c>
      <c r="F1585" s="5" t="s">
        <v>1</v>
      </c>
      <c r="G1585" s="3">
        <f t="shared" si="96"/>
        <v>2.4390243902439025E-2</v>
      </c>
      <c r="H1585" s="5" t="s">
        <v>40</v>
      </c>
      <c r="I1585" s="1">
        <v>40</v>
      </c>
      <c r="J1585" s="4">
        <v>41</v>
      </c>
      <c r="K1585" s="1">
        <v>0</v>
      </c>
      <c r="L1585" s="1">
        <f t="shared" si="95"/>
        <v>-40</v>
      </c>
      <c r="M1585" s="1">
        <f t="shared" si="97"/>
        <v>18460.5</v>
      </c>
    </row>
    <row r="1586" spans="1:13" x14ac:dyDescent="0.25">
      <c r="A1586" s="6">
        <v>45862</v>
      </c>
      <c r="B1586" t="s">
        <v>358</v>
      </c>
      <c r="C1586" s="5" t="s">
        <v>2</v>
      </c>
      <c r="D1586" s="5" t="s">
        <v>247</v>
      </c>
      <c r="E1586" s="5" t="s">
        <v>3</v>
      </c>
      <c r="F1586" s="5" t="s">
        <v>1</v>
      </c>
      <c r="G1586" s="3">
        <f t="shared" si="96"/>
        <v>1.2345679012345678E-2</v>
      </c>
      <c r="H1586" s="5" t="s">
        <v>40</v>
      </c>
      <c r="I1586" s="1">
        <v>30</v>
      </c>
      <c r="J1586" s="4">
        <v>81</v>
      </c>
      <c r="K1586" s="1">
        <v>0</v>
      </c>
      <c r="L1586" s="1">
        <f t="shared" ref="L1586:L1639" si="98">K1586-I1586</f>
        <v>-30</v>
      </c>
      <c r="M1586" s="1">
        <f t="shared" si="97"/>
        <v>18430.5</v>
      </c>
    </row>
    <row r="1587" spans="1:13" x14ac:dyDescent="0.25">
      <c r="A1587" s="6">
        <v>45862</v>
      </c>
      <c r="B1587" t="s">
        <v>402</v>
      </c>
      <c r="C1587" s="5" t="s">
        <v>2</v>
      </c>
      <c r="D1587" s="5" t="s">
        <v>247</v>
      </c>
      <c r="E1587" s="5" t="s">
        <v>22</v>
      </c>
      <c r="F1587" s="5" t="s">
        <v>1</v>
      </c>
      <c r="G1587" s="3">
        <f t="shared" si="96"/>
        <v>9.9009900990099011E-3</v>
      </c>
      <c r="H1587" s="5" t="s">
        <v>40</v>
      </c>
      <c r="I1587" s="1">
        <v>20</v>
      </c>
      <c r="J1587" s="4">
        <v>101</v>
      </c>
      <c r="K1587" s="1">
        <v>0</v>
      </c>
      <c r="L1587" s="1">
        <f t="shared" si="98"/>
        <v>-20</v>
      </c>
      <c r="M1587" s="1">
        <f t="shared" si="97"/>
        <v>18410.5</v>
      </c>
    </row>
    <row r="1588" spans="1:13" x14ac:dyDescent="0.25">
      <c r="A1588" s="6">
        <v>45869</v>
      </c>
      <c r="B1588" t="s">
        <v>560</v>
      </c>
      <c r="C1588" s="5" t="s">
        <v>2</v>
      </c>
      <c r="D1588" s="5" t="s">
        <v>529</v>
      </c>
      <c r="E1588" s="5" t="s">
        <v>23</v>
      </c>
      <c r="F1588" s="5" t="s">
        <v>1</v>
      </c>
      <c r="G1588" s="3">
        <f t="shared" si="96"/>
        <v>1.6393442622950821E-2</v>
      </c>
      <c r="H1588" s="5" t="s">
        <v>40</v>
      </c>
      <c r="I1588" s="1">
        <v>40</v>
      </c>
      <c r="J1588" s="4">
        <v>61</v>
      </c>
      <c r="K1588" s="1">
        <v>0</v>
      </c>
      <c r="L1588" s="1">
        <f t="shared" si="98"/>
        <v>-40</v>
      </c>
      <c r="M1588" s="1">
        <f t="shared" si="97"/>
        <v>18370.5</v>
      </c>
    </row>
    <row r="1589" spans="1:13" x14ac:dyDescent="0.25">
      <c r="A1589" s="6">
        <v>45869</v>
      </c>
      <c r="B1589" t="s">
        <v>369</v>
      </c>
      <c r="C1589" s="5" t="s">
        <v>2</v>
      </c>
      <c r="D1589" s="5" t="s">
        <v>529</v>
      </c>
      <c r="E1589" s="5" t="s">
        <v>23</v>
      </c>
      <c r="F1589" s="5" t="s">
        <v>1</v>
      </c>
      <c r="G1589" s="3">
        <f t="shared" si="96"/>
        <v>1.4925373134328358E-2</v>
      </c>
      <c r="H1589" s="5" t="s">
        <v>300</v>
      </c>
      <c r="I1589" s="1">
        <v>30</v>
      </c>
      <c r="J1589" s="4">
        <v>67</v>
      </c>
      <c r="K1589" s="1">
        <v>0</v>
      </c>
      <c r="L1589" s="1">
        <f t="shared" si="98"/>
        <v>-30</v>
      </c>
      <c r="M1589" s="1">
        <f t="shared" si="97"/>
        <v>18340.5</v>
      </c>
    </row>
    <row r="1590" spans="1:13" x14ac:dyDescent="0.25">
      <c r="A1590" s="6">
        <v>45869</v>
      </c>
      <c r="B1590" t="s">
        <v>168</v>
      </c>
      <c r="C1590" s="5" t="s">
        <v>2</v>
      </c>
      <c r="D1590" s="5" t="s">
        <v>529</v>
      </c>
      <c r="E1590" s="5" t="s">
        <v>3</v>
      </c>
      <c r="F1590" s="5" t="s">
        <v>1</v>
      </c>
      <c r="G1590" s="3">
        <f t="shared" si="96"/>
        <v>1.7857142857142856E-2</v>
      </c>
      <c r="H1590" s="5" t="s">
        <v>121</v>
      </c>
      <c r="I1590" s="1">
        <v>30</v>
      </c>
      <c r="J1590" s="4">
        <v>56</v>
      </c>
      <c r="K1590" s="1">
        <v>0</v>
      </c>
      <c r="L1590" s="1">
        <f t="shared" si="98"/>
        <v>-30</v>
      </c>
      <c r="M1590" s="1">
        <f t="shared" si="97"/>
        <v>18310.5</v>
      </c>
    </row>
    <row r="1591" spans="1:13" x14ac:dyDescent="0.25">
      <c r="A1591" s="6">
        <v>45869</v>
      </c>
      <c r="B1591" t="s">
        <v>436</v>
      </c>
      <c r="C1591" s="5" t="s">
        <v>2</v>
      </c>
      <c r="D1591" s="5" t="s">
        <v>529</v>
      </c>
      <c r="E1591" s="5" t="s">
        <v>3</v>
      </c>
      <c r="F1591" s="5" t="s">
        <v>1</v>
      </c>
      <c r="G1591" s="3">
        <f t="shared" si="96"/>
        <v>1.2345679012345678E-2</v>
      </c>
      <c r="H1591" s="5" t="s">
        <v>40</v>
      </c>
      <c r="I1591" s="1">
        <v>30</v>
      </c>
      <c r="J1591" s="4">
        <v>81</v>
      </c>
      <c r="K1591" s="1">
        <v>0</v>
      </c>
      <c r="L1591" s="1">
        <f t="shared" si="98"/>
        <v>-30</v>
      </c>
      <c r="M1591" s="1">
        <f t="shared" si="97"/>
        <v>18280.5</v>
      </c>
    </row>
    <row r="1592" spans="1:13" x14ac:dyDescent="0.25">
      <c r="A1592" s="6">
        <v>45869</v>
      </c>
      <c r="B1592" t="s">
        <v>561</v>
      </c>
      <c r="C1592" s="5" t="s">
        <v>2</v>
      </c>
      <c r="D1592" s="5" t="s">
        <v>529</v>
      </c>
      <c r="E1592" s="5" t="s">
        <v>21</v>
      </c>
      <c r="F1592" s="5" t="s">
        <v>1</v>
      </c>
      <c r="G1592" s="3">
        <f t="shared" si="96"/>
        <v>4.9751243781094526E-3</v>
      </c>
      <c r="H1592" s="5" t="s">
        <v>40</v>
      </c>
      <c r="I1592" s="1">
        <v>20</v>
      </c>
      <c r="J1592" s="4">
        <v>201</v>
      </c>
      <c r="K1592" s="1">
        <v>0</v>
      </c>
      <c r="L1592" s="1">
        <f t="shared" si="98"/>
        <v>-20</v>
      </c>
      <c r="M1592" s="1">
        <f t="shared" si="97"/>
        <v>18260.5</v>
      </c>
    </row>
    <row r="1593" spans="1:13" x14ac:dyDescent="0.25">
      <c r="A1593" s="6">
        <v>45876</v>
      </c>
      <c r="B1593" t="s">
        <v>487</v>
      </c>
      <c r="C1593" s="5" t="s">
        <v>2</v>
      </c>
      <c r="D1593" s="5" t="s">
        <v>254</v>
      </c>
      <c r="E1593" s="5" t="s">
        <v>23</v>
      </c>
      <c r="F1593" s="5" t="s">
        <v>1</v>
      </c>
      <c r="G1593" s="3">
        <f t="shared" si="96"/>
        <v>1.9607843137254902E-2</v>
      </c>
      <c r="H1593" s="5" t="s">
        <v>87</v>
      </c>
      <c r="I1593" s="1">
        <v>40</v>
      </c>
      <c r="J1593" s="4">
        <v>51</v>
      </c>
      <c r="K1593" s="1">
        <v>0</v>
      </c>
      <c r="L1593" s="1">
        <f t="shared" si="98"/>
        <v>-40</v>
      </c>
      <c r="M1593" s="1">
        <f t="shared" si="97"/>
        <v>18220.5</v>
      </c>
    </row>
    <row r="1594" spans="1:13" x14ac:dyDescent="0.25">
      <c r="A1594" s="6">
        <v>45876</v>
      </c>
      <c r="B1594" t="s">
        <v>545</v>
      </c>
      <c r="C1594" s="5" t="s">
        <v>2</v>
      </c>
      <c r="D1594" s="5" t="s">
        <v>254</v>
      </c>
      <c r="E1594" s="5" t="s">
        <v>3</v>
      </c>
      <c r="F1594" s="5" t="s">
        <v>1</v>
      </c>
      <c r="G1594" s="3">
        <f t="shared" si="96"/>
        <v>1.9607843137254902E-2</v>
      </c>
      <c r="H1594" s="5" t="s">
        <v>81</v>
      </c>
      <c r="I1594" s="1">
        <v>40</v>
      </c>
      <c r="J1594" s="4">
        <v>51</v>
      </c>
      <c r="K1594" s="1">
        <v>0</v>
      </c>
      <c r="L1594" s="1">
        <f t="shared" si="98"/>
        <v>-40</v>
      </c>
      <c r="M1594" s="1">
        <f t="shared" si="97"/>
        <v>18180.5</v>
      </c>
    </row>
    <row r="1595" spans="1:13" x14ac:dyDescent="0.25">
      <c r="A1595" s="6">
        <v>45876</v>
      </c>
      <c r="B1595" t="s">
        <v>262</v>
      </c>
      <c r="C1595" s="5" t="s">
        <v>2</v>
      </c>
      <c r="D1595" s="5" t="s">
        <v>254</v>
      </c>
      <c r="E1595" s="5" t="s">
        <v>23</v>
      </c>
      <c r="F1595" s="5" t="s">
        <v>1</v>
      </c>
      <c r="G1595" s="3">
        <f t="shared" si="96"/>
        <v>1.2345679012345678E-2</v>
      </c>
      <c r="H1595" s="5" t="s">
        <v>163</v>
      </c>
      <c r="I1595" s="1">
        <v>30</v>
      </c>
      <c r="J1595" s="4">
        <v>81</v>
      </c>
      <c r="K1595" s="1">
        <v>0</v>
      </c>
      <c r="L1595" s="1">
        <f t="shared" si="98"/>
        <v>-30</v>
      </c>
      <c r="M1595" s="1">
        <f t="shared" si="97"/>
        <v>18150.5</v>
      </c>
    </row>
    <row r="1596" spans="1:13" x14ac:dyDescent="0.25">
      <c r="A1596" s="6">
        <v>45876</v>
      </c>
      <c r="B1596" t="s">
        <v>343</v>
      </c>
      <c r="C1596" s="5" t="s">
        <v>2</v>
      </c>
      <c r="D1596" s="5" t="s">
        <v>254</v>
      </c>
      <c r="E1596" s="5" t="s">
        <v>282</v>
      </c>
      <c r="F1596" s="5" t="s">
        <v>1</v>
      </c>
      <c r="G1596" s="3">
        <f t="shared" si="96"/>
        <v>9.9009900990099011E-3</v>
      </c>
      <c r="H1596" s="5" t="s">
        <v>96</v>
      </c>
      <c r="I1596" s="1">
        <v>20</v>
      </c>
      <c r="J1596" s="4">
        <v>101</v>
      </c>
      <c r="K1596" s="1">
        <v>0</v>
      </c>
      <c r="L1596" s="1">
        <f t="shared" si="98"/>
        <v>-20</v>
      </c>
      <c r="M1596" s="1">
        <f t="shared" si="97"/>
        <v>18130.5</v>
      </c>
    </row>
    <row r="1597" spans="1:13" x14ac:dyDescent="0.25">
      <c r="A1597" s="6">
        <v>45883</v>
      </c>
      <c r="B1597" t="s">
        <v>321</v>
      </c>
      <c r="C1597" s="5" t="s">
        <v>2</v>
      </c>
      <c r="D1597" s="5" t="s">
        <v>133</v>
      </c>
      <c r="E1597" s="5" t="s">
        <v>3</v>
      </c>
      <c r="F1597" s="5" t="s">
        <v>1</v>
      </c>
      <c r="G1597" s="3">
        <f t="shared" si="96"/>
        <v>2.7777777777777776E-2</v>
      </c>
      <c r="H1597" s="5" t="s">
        <v>125</v>
      </c>
      <c r="I1597" s="1">
        <v>50</v>
      </c>
      <c r="J1597" s="4">
        <v>36</v>
      </c>
      <c r="K1597" s="1">
        <v>243.75</v>
      </c>
      <c r="L1597" s="1">
        <f t="shared" si="98"/>
        <v>193.75</v>
      </c>
      <c r="M1597" s="1">
        <f t="shared" si="97"/>
        <v>18324.25</v>
      </c>
    </row>
    <row r="1598" spans="1:13" x14ac:dyDescent="0.25">
      <c r="A1598" s="6">
        <v>45883</v>
      </c>
      <c r="B1598" t="s">
        <v>382</v>
      </c>
      <c r="C1598" s="5" t="s">
        <v>2</v>
      </c>
      <c r="D1598" s="5" t="s">
        <v>133</v>
      </c>
      <c r="E1598" s="5" t="s">
        <v>23</v>
      </c>
      <c r="F1598" s="5" t="s">
        <v>1</v>
      </c>
      <c r="G1598" s="3">
        <f t="shared" si="96"/>
        <v>1.4925373134328358E-2</v>
      </c>
      <c r="H1598" s="5" t="s">
        <v>116</v>
      </c>
      <c r="I1598" s="1">
        <v>30</v>
      </c>
      <c r="J1598" s="4">
        <v>67</v>
      </c>
      <c r="K1598" s="1">
        <v>0</v>
      </c>
      <c r="L1598" s="1">
        <f t="shared" si="98"/>
        <v>-30</v>
      </c>
      <c r="M1598" s="1">
        <f t="shared" si="97"/>
        <v>18294.25</v>
      </c>
    </row>
    <row r="1599" spans="1:13" x14ac:dyDescent="0.25">
      <c r="A1599" s="6">
        <v>45883</v>
      </c>
      <c r="B1599" t="s">
        <v>343</v>
      </c>
      <c r="C1599" s="5" t="s">
        <v>2</v>
      </c>
      <c r="D1599" s="5" t="s">
        <v>133</v>
      </c>
      <c r="E1599" s="5" t="s">
        <v>23</v>
      </c>
      <c r="F1599" s="5" t="s">
        <v>1</v>
      </c>
      <c r="G1599" s="3">
        <f t="shared" si="96"/>
        <v>1.4925373134328358E-2</v>
      </c>
      <c r="H1599" s="5" t="s">
        <v>194</v>
      </c>
      <c r="I1599" s="1">
        <v>30</v>
      </c>
      <c r="J1599" s="4">
        <v>67</v>
      </c>
      <c r="K1599" s="1">
        <v>0</v>
      </c>
      <c r="L1599" s="1">
        <f t="shared" si="98"/>
        <v>-30</v>
      </c>
      <c r="M1599" s="1">
        <f t="shared" si="97"/>
        <v>18264.25</v>
      </c>
    </row>
    <row r="1600" spans="1:13" x14ac:dyDescent="0.25">
      <c r="A1600" s="6">
        <v>45883</v>
      </c>
      <c r="B1600" t="s">
        <v>110</v>
      </c>
      <c r="C1600" s="5" t="s">
        <v>2</v>
      </c>
      <c r="D1600" s="5" t="s">
        <v>133</v>
      </c>
      <c r="E1600" s="5" t="s">
        <v>22</v>
      </c>
      <c r="F1600" s="5" t="s">
        <v>1</v>
      </c>
      <c r="G1600" s="3">
        <f t="shared" si="96"/>
        <v>1.2345679012345678E-2</v>
      </c>
      <c r="H1600" s="5" t="s">
        <v>70</v>
      </c>
      <c r="I1600" s="1">
        <v>30</v>
      </c>
      <c r="J1600" s="4">
        <v>81</v>
      </c>
      <c r="K1600" s="1">
        <v>0</v>
      </c>
      <c r="L1600" s="1">
        <f t="shared" si="98"/>
        <v>-30</v>
      </c>
      <c r="M1600" s="1">
        <f t="shared" si="97"/>
        <v>18234.25</v>
      </c>
    </row>
    <row r="1601" spans="1:13" x14ac:dyDescent="0.25">
      <c r="A1601" s="6">
        <v>45890</v>
      </c>
      <c r="B1601" t="s">
        <v>355</v>
      </c>
      <c r="C1601" s="5" t="s">
        <v>2</v>
      </c>
      <c r="D1601" s="5" t="s">
        <v>137</v>
      </c>
      <c r="E1601" s="5" t="s">
        <v>3</v>
      </c>
      <c r="F1601" s="5" t="s">
        <v>1</v>
      </c>
      <c r="G1601" s="3">
        <f t="shared" ref="G1601:G1639" si="99">1/J1601</f>
        <v>3.8461538461538464E-2</v>
      </c>
      <c r="H1601" s="5" t="s">
        <v>41</v>
      </c>
      <c r="I1601" s="1">
        <v>50</v>
      </c>
      <c r="J1601" s="4">
        <v>26</v>
      </c>
      <c r="K1601" s="1">
        <v>0</v>
      </c>
      <c r="L1601" s="1">
        <f t="shared" si="98"/>
        <v>-50</v>
      </c>
      <c r="M1601" s="1">
        <f t="shared" si="97"/>
        <v>18184.25</v>
      </c>
    </row>
    <row r="1602" spans="1:13" x14ac:dyDescent="0.25">
      <c r="A1602" s="6">
        <v>45890</v>
      </c>
      <c r="B1602" t="s">
        <v>477</v>
      </c>
      <c r="C1602" s="5" t="s">
        <v>2</v>
      </c>
      <c r="D1602" s="5" t="s">
        <v>137</v>
      </c>
      <c r="E1602" s="5" t="s">
        <v>22</v>
      </c>
      <c r="F1602" s="5" t="s">
        <v>1</v>
      </c>
      <c r="G1602" s="3">
        <f t="shared" si="99"/>
        <v>1.6393442622950821E-2</v>
      </c>
      <c r="H1602" s="5" t="s">
        <v>187</v>
      </c>
      <c r="I1602" s="1">
        <v>30</v>
      </c>
      <c r="J1602" s="4">
        <v>61</v>
      </c>
      <c r="K1602" s="1">
        <v>0</v>
      </c>
      <c r="L1602" s="1">
        <f t="shared" si="98"/>
        <v>-30</v>
      </c>
      <c r="M1602" s="1">
        <f t="shared" si="97"/>
        <v>18154.25</v>
      </c>
    </row>
    <row r="1603" spans="1:13" x14ac:dyDescent="0.25">
      <c r="A1603" s="6">
        <v>45890</v>
      </c>
      <c r="B1603" t="s">
        <v>435</v>
      </c>
      <c r="C1603" s="5" t="s">
        <v>2</v>
      </c>
      <c r="D1603" s="5" t="s">
        <v>137</v>
      </c>
      <c r="E1603" s="5" t="s">
        <v>23</v>
      </c>
      <c r="F1603" s="5" t="s">
        <v>1</v>
      </c>
      <c r="G1603" s="3">
        <f t="shared" si="99"/>
        <v>1.4925373134328358E-2</v>
      </c>
      <c r="H1603" s="5" t="s">
        <v>92</v>
      </c>
      <c r="I1603" s="1">
        <v>30</v>
      </c>
      <c r="J1603" s="4">
        <v>67</v>
      </c>
      <c r="K1603" s="1">
        <v>0</v>
      </c>
      <c r="L1603" s="1">
        <f t="shared" si="98"/>
        <v>-30</v>
      </c>
      <c r="M1603" s="1">
        <f t="shared" si="97"/>
        <v>18124.25</v>
      </c>
    </row>
    <row r="1604" spans="1:13" x14ac:dyDescent="0.25">
      <c r="A1604" s="6">
        <v>45890</v>
      </c>
      <c r="B1604" t="s">
        <v>110</v>
      </c>
      <c r="C1604" s="5" t="s">
        <v>2</v>
      </c>
      <c r="D1604" s="5" t="s">
        <v>137</v>
      </c>
      <c r="E1604" s="5" t="s">
        <v>20</v>
      </c>
      <c r="F1604" s="5" t="s">
        <v>1</v>
      </c>
      <c r="G1604" s="3">
        <f t="shared" si="99"/>
        <v>1.4925373134328358E-2</v>
      </c>
      <c r="H1604" s="5" t="s">
        <v>187</v>
      </c>
      <c r="I1604" s="1">
        <v>30</v>
      </c>
      <c r="J1604" s="4">
        <v>67</v>
      </c>
      <c r="K1604" s="1">
        <v>0</v>
      </c>
      <c r="L1604" s="1">
        <f t="shared" si="98"/>
        <v>-30</v>
      </c>
      <c r="M1604" s="1">
        <f t="shared" ref="M1604:M1639" si="100">M1603+L1604</f>
        <v>18094.25</v>
      </c>
    </row>
    <row r="1605" spans="1:13" x14ac:dyDescent="0.25">
      <c r="A1605" s="6">
        <v>45911</v>
      </c>
      <c r="B1605" t="s">
        <v>477</v>
      </c>
      <c r="C1605" s="5" t="s">
        <v>2</v>
      </c>
      <c r="D1605" s="5" t="s">
        <v>530</v>
      </c>
      <c r="E1605" s="5" t="s">
        <v>21</v>
      </c>
      <c r="F1605" s="5" t="s">
        <v>1</v>
      </c>
      <c r="G1605" s="3">
        <f t="shared" si="99"/>
        <v>2.7777777777777776E-2</v>
      </c>
      <c r="H1605" s="5" t="s">
        <v>121</v>
      </c>
      <c r="I1605" s="1">
        <v>40</v>
      </c>
      <c r="J1605" s="4">
        <v>36</v>
      </c>
      <c r="K1605" s="1">
        <v>0</v>
      </c>
      <c r="L1605" s="1">
        <f t="shared" si="98"/>
        <v>-40</v>
      </c>
      <c r="M1605" s="1">
        <f t="shared" si="100"/>
        <v>18054.25</v>
      </c>
    </row>
    <row r="1606" spans="1:13" x14ac:dyDescent="0.25">
      <c r="A1606" s="6">
        <v>45911</v>
      </c>
      <c r="B1606" t="s">
        <v>286</v>
      </c>
      <c r="C1606" s="5" t="s">
        <v>2</v>
      </c>
      <c r="D1606" s="5" t="s">
        <v>530</v>
      </c>
      <c r="E1606" s="5" t="s">
        <v>500</v>
      </c>
      <c r="F1606" s="5" t="s">
        <v>1</v>
      </c>
      <c r="G1606" s="3">
        <f t="shared" si="99"/>
        <v>1.4925373134328358E-2</v>
      </c>
      <c r="H1606" s="5" t="s">
        <v>116</v>
      </c>
      <c r="I1606" s="1">
        <v>40</v>
      </c>
      <c r="J1606" s="4">
        <v>67</v>
      </c>
      <c r="K1606" s="1">
        <v>0</v>
      </c>
      <c r="L1606" s="1">
        <f t="shared" si="98"/>
        <v>-40</v>
      </c>
      <c r="M1606" s="1">
        <f t="shared" si="100"/>
        <v>18014.25</v>
      </c>
    </row>
    <row r="1607" spans="1:13" x14ac:dyDescent="0.25">
      <c r="A1607" s="6">
        <v>45911</v>
      </c>
      <c r="B1607" t="s">
        <v>562</v>
      </c>
      <c r="C1607" s="5" t="s">
        <v>2</v>
      </c>
      <c r="D1607" s="5" t="s">
        <v>530</v>
      </c>
      <c r="E1607" s="5" t="s">
        <v>3</v>
      </c>
      <c r="F1607" s="5" t="s">
        <v>1</v>
      </c>
      <c r="G1607" s="3">
        <f t="shared" si="99"/>
        <v>1.2345679012345678E-2</v>
      </c>
      <c r="H1607" s="5" t="s">
        <v>87</v>
      </c>
      <c r="I1607" s="1">
        <v>30</v>
      </c>
      <c r="J1607" s="4">
        <v>81</v>
      </c>
      <c r="K1607" s="1">
        <v>0</v>
      </c>
      <c r="L1607" s="1">
        <f t="shared" si="98"/>
        <v>-30</v>
      </c>
      <c r="M1607" s="1">
        <f t="shared" si="100"/>
        <v>17984.25</v>
      </c>
    </row>
    <row r="1608" spans="1:13" x14ac:dyDescent="0.25">
      <c r="A1608" s="6">
        <v>45911</v>
      </c>
      <c r="B1608" t="s">
        <v>313</v>
      </c>
      <c r="C1608" s="5" t="s">
        <v>2</v>
      </c>
      <c r="D1608" s="5" t="s">
        <v>530</v>
      </c>
      <c r="E1608" s="5" t="s">
        <v>500</v>
      </c>
      <c r="F1608" s="5" t="s">
        <v>1</v>
      </c>
      <c r="G1608" s="3">
        <f t="shared" si="99"/>
        <v>9.9009900990099011E-3</v>
      </c>
      <c r="H1608" s="5" t="s">
        <v>87</v>
      </c>
      <c r="I1608" s="1">
        <v>30</v>
      </c>
      <c r="J1608" s="4">
        <v>101</v>
      </c>
      <c r="K1608" s="1">
        <v>0</v>
      </c>
      <c r="L1608" s="1">
        <f t="shared" si="98"/>
        <v>-30</v>
      </c>
      <c r="M1608" s="1">
        <f t="shared" si="100"/>
        <v>17954.25</v>
      </c>
    </row>
    <row r="1609" spans="1:13" x14ac:dyDescent="0.25">
      <c r="A1609" s="6">
        <v>45911</v>
      </c>
      <c r="B1609" t="s">
        <v>279</v>
      </c>
      <c r="C1609" s="5" t="s">
        <v>2</v>
      </c>
      <c r="D1609" s="5" t="s">
        <v>530</v>
      </c>
      <c r="E1609" s="5" t="s">
        <v>18</v>
      </c>
      <c r="F1609" s="5" t="s">
        <v>1</v>
      </c>
      <c r="G1609" s="3">
        <f t="shared" si="99"/>
        <v>4.9751243781094526E-3</v>
      </c>
      <c r="H1609" s="5" t="s">
        <v>40</v>
      </c>
      <c r="I1609" s="1">
        <v>20</v>
      </c>
      <c r="J1609" s="4">
        <v>201</v>
      </c>
      <c r="K1609" s="1">
        <v>0</v>
      </c>
      <c r="L1609" s="1">
        <f t="shared" si="98"/>
        <v>-20</v>
      </c>
      <c r="M1609" s="1">
        <f t="shared" si="100"/>
        <v>17934.25</v>
      </c>
    </row>
    <row r="1610" spans="1:13" x14ac:dyDescent="0.25">
      <c r="A1610" s="6">
        <v>45926</v>
      </c>
      <c r="B1610" t="s">
        <v>563</v>
      </c>
      <c r="C1610" s="5" t="s">
        <v>2</v>
      </c>
      <c r="D1610" s="5" t="s">
        <v>139</v>
      </c>
      <c r="E1610" s="5" t="s">
        <v>282</v>
      </c>
      <c r="F1610" s="5" t="s">
        <v>332</v>
      </c>
      <c r="G1610" s="3">
        <f t="shared" si="99"/>
        <v>0.35714285714285715</v>
      </c>
      <c r="H1610" s="5" t="s">
        <v>25</v>
      </c>
      <c r="I1610" s="1">
        <v>100</v>
      </c>
      <c r="J1610" s="4">
        <v>2.8</v>
      </c>
      <c r="K1610" s="1">
        <f>J1610*I1610</f>
        <v>280</v>
      </c>
      <c r="L1610" s="1">
        <f t="shared" si="98"/>
        <v>180</v>
      </c>
      <c r="M1610" s="1">
        <f t="shared" si="100"/>
        <v>18114.25</v>
      </c>
    </row>
    <row r="1611" spans="1:13" x14ac:dyDescent="0.25">
      <c r="A1611" s="6">
        <v>45932</v>
      </c>
      <c r="B1611" t="s">
        <v>448</v>
      </c>
      <c r="C1611" s="5" t="s">
        <v>2</v>
      </c>
      <c r="D1611" s="5" t="s">
        <v>159</v>
      </c>
      <c r="E1611" s="5" t="s">
        <v>500</v>
      </c>
      <c r="F1611" s="5" t="s">
        <v>1</v>
      </c>
      <c r="G1611" s="3">
        <f t="shared" si="99"/>
        <v>1.2345679012345678E-2</v>
      </c>
      <c r="H1611" s="5" t="s">
        <v>35</v>
      </c>
      <c r="I1611" s="1">
        <v>30</v>
      </c>
      <c r="J1611" s="4">
        <v>81</v>
      </c>
      <c r="K1611" s="1">
        <v>0</v>
      </c>
      <c r="L1611" s="1">
        <f t="shared" si="98"/>
        <v>-30</v>
      </c>
      <c r="M1611" s="1">
        <f t="shared" si="100"/>
        <v>18084.25</v>
      </c>
    </row>
    <row r="1612" spans="1:13" x14ac:dyDescent="0.25">
      <c r="A1612" s="6">
        <v>45932</v>
      </c>
      <c r="B1612" t="s">
        <v>302</v>
      </c>
      <c r="C1612" s="5" t="s">
        <v>2</v>
      </c>
      <c r="D1612" s="5" t="s">
        <v>159</v>
      </c>
      <c r="E1612" s="5" t="s">
        <v>500</v>
      </c>
      <c r="F1612" s="5" t="s">
        <v>1</v>
      </c>
      <c r="G1612" s="3">
        <f t="shared" si="99"/>
        <v>9.9009900990099011E-3</v>
      </c>
      <c r="H1612" s="5" t="s">
        <v>40</v>
      </c>
      <c r="I1612" s="1">
        <v>30</v>
      </c>
      <c r="J1612" s="4">
        <v>101</v>
      </c>
      <c r="K1612" s="1">
        <v>0</v>
      </c>
      <c r="L1612" s="1">
        <f t="shared" si="98"/>
        <v>-30</v>
      </c>
      <c r="M1612" s="1">
        <f t="shared" si="100"/>
        <v>18054.25</v>
      </c>
    </row>
    <row r="1613" spans="1:13" x14ac:dyDescent="0.25">
      <c r="A1613" s="6">
        <v>45939</v>
      </c>
      <c r="B1613" t="s">
        <v>446</v>
      </c>
      <c r="C1613" s="5" t="s">
        <v>2</v>
      </c>
      <c r="D1613" s="5" t="s">
        <v>564</v>
      </c>
      <c r="E1613" s="5" t="s">
        <v>282</v>
      </c>
      <c r="F1613" s="5" t="s">
        <v>1</v>
      </c>
      <c r="G1613" s="3">
        <f t="shared" si="99"/>
        <v>1.6393442622950821E-2</v>
      </c>
      <c r="H1613" s="5" t="s">
        <v>81</v>
      </c>
      <c r="I1613" s="1">
        <v>40</v>
      </c>
      <c r="J1613" s="4">
        <v>61</v>
      </c>
      <c r="K1613" s="1">
        <v>0</v>
      </c>
      <c r="L1613" s="1">
        <f t="shared" si="98"/>
        <v>-40</v>
      </c>
      <c r="M1613" s="1">
        <f t="shared" si="100"/>
        <v>18014.25</v>
      </c>
    </row>
    <row r="1614" spans="1:13" x14ac:dyDescent="0.25">
      <c r="A1614" s="6">
        <v>45939</v>
      </c>
      <c r="B1614" t="s">
        <v>506</v>
      </c>
      <c r="C1614" s="5" t="s">
        <v>2</v>
      </c>
      <c r="D1614" s="5" t="s">
        <v>564</v>
      </c>
      <c r="E1614" s="5" t="s">
        <v>22</v>
      </c>
      <c r="F1614" s="5" t="s">
        <v>1</v>
      </c>
      <c r="G1614" s="3">
        <f t="shared" si="99"/>
        <v>1.4925373134328358E-2</v>
      </c>
      <c r="H1614" s="5" t="s">
        <v>68</v>
      </c>
      <c r="I1614" s="1">
        <v>40</v>
      </c>
      <c r="J1614" s="4">
        <v>67</v>
      </c>
      <c r="K1614" s="1">
        <v>0</v>
      </c>
      <c r="L1614" s="1">
        <f t="shared" si="98"/>
        <v>-40</v>
      </c>
      <c r="M1614" s="1">
        <f t="shared" si="100"/>
        <v>17974.25</v>
      </c>
    </row>
    <row r="1615" spans="1:13" x14ac:dyDescent="0.25">
      <c r="A1615" s="6">
        <v>45939</v>
      </c>
      <c r="B1615" t="s">
        <v>561</v>
      </c>
      <c r="C1615" s="5" t="s">
        <v>2</v>
      </c>
      <c r="D1615" s="5" t="s">
        <v>564</v>
      </c>
      <c r="E1615" s="5" t="s">
        <v>3</v>
      </c>
      <c r="F1615" s="5" t="s">
        <v>1</v>
      </c>
      <c r="G1615" s="3">
        <f t="shared" si="99"/>
        <v>2.4937655860349127E-3</v>
      </c>
      <c r="H1615" s="5" t="s">
        <v>63</v>
      </c>
      <c r="I1615" s="1">
        <v>10</v>
      </c>
      <c r="J1615" s="4">
        <v>401</v>
      </c>
      <c r="K1615" s="1">
        <v>0</v>
      </c>
      <c r="L1615" s="1">
        <f t="shared" si="98"/>
        <v>-10</v>
      </c>
      <c r="M1615" s="1">
        <f t="shared" si="100"/>
        <v>17964.25</v>
      </c>
    </row>
    <row r="1616" spans="1:13" x14ac:dyDescent="0.25">
      <c r="A1616" s="6">
        <v>45953</v>
      </c>
      <c r="B1616" t="s">
        <v>565</v>
      </c>
      <c r="C1616" s="5" t="s">
        <v>2</v>
      </c>
      <c r="D1616" s="5" t="s">
        <v>566</v>
      </c>
      <c r="E1616" s="5" t="s">
        <v>500</v>
      </c>
      <c r="F1616" s="5" t="s">
        <v>1</v>
      </c>
      <c r="G1616" s="3">
        <f t="shared" si="99"/>
        <v>2.9411764705882353E-2</v>
      </c>
      <c r="H1616" s="5" t="s">
        <v>26</v>
      </c>
      <c r="I1616" s="1">
        <v>50</v>
      </c>
      <c r="J1616" s="4">
        <v>34</v>
      </c>
      <c r="K1616" s="1">
        <v>231.25</v>
      </c>
      <c r="L1616" s="1">
        <f t="shared" si="98"/>
        <v>181.25</v>
      </c>
      <c r="M1616" s="1">
        <f t="shared" si="100"/>
        <v>18145.5</v>
      </c>
    </row>
    <row r="1617" spans="1:13" x14ac:dyDescent="0.25">
      <c r="A1617" s="6">
        <v>45953</v>
      </c>
      <c r="B1617" t="s">
        <v>448</v>
      </c>
      <c r="C1617" s="5" t="s">
        <v>2</v>
      </c>
      <c r="D1617" s="5" t="s">
        <v>566</v>
      </c>
      <c r="E1617" s="5" t="s">
        <v>282</v>
      </c>
      <c r="F1617" s="5" t="s">
        <v>1</v>
      </c>
      <c r="G1617" s="3">
        <f t="shared" si="99"/>
        <v>1.6393442622950821E-2</v>
      </c>
      <c r="H1617" s="5" t="s">
        <v>208</v>
      </c>
      <c r="I1617" s="1">
        <v>40</v>
      </c>
      <c r="J1617" s="4">
        <v>61</v>
      </c>
      <c r="K1617" s="1">
        <v>0</v>
      </c>
      <c r="L1617" s="1">
        <f t="shared" si="98"/>
        <v>-40</v>
      </c>
      <c r="M1617" s="1">
        <f t="shared" si="100"/>
        <v>18105.5</v>
      </c>
    </row>
    <row r="1618" spans="1:13" x14ac:dyDescent="0.25">
      <c r="A1618" s="6">
        <v>45953</v>
      </c>
      <c r="B1618" t="s">
        <v>129</v>
      </c>
      <c r="C1618" s="5" t="s">
        <v>2</v>
      </c>
      <c r="D1618" s="5" t="s">
        <v>566</v>
      </c>
      <c r="E1618" s="5" t="s">
        <v>282</v>
      </c>
      <c r="F1618" s="5" t="s">
        <v>1</v>
      </c>
      <c r="G1618" s="3">
        <f t="shared" si="99"/>
        <v>1.4925373134328358E-2</v>
      </c>
      <c r="H1618" s="5" t="s">
        <v>121</v>
      </c>
      <c r="I1618" s="1">
        <v>40</v>
      </c>
      <c r="J1618" s="4">
        <v>67</v>
      </c>
      <c r="K1618" s="1">
        <v>0</v>
      </c>
      <c r="L1618" s="1">
        <f t="shared" si="98"/>
        <v>-40</v>
      </c>
      <c r="M1618" s="1">
        <f t="shared" si="100"/>
        <v>18065.5</v>
      </c>
    </row>
    <row r="1619" spans="1:13" x14ac:dyDescent="0.25">
      <c r="A1619" s="6">
        <v>45953</v>
      </c>
      <c r="B1619" t="s">
        <v>484</v>
      </c>
      <c r="C1619" s="5" t="s">
        <v>2</v>
      </c>
      <c r="D1619" s="5" t="s">
        <v>566</v>
      </c>
      <c r="E1619" s="5" t="s">
        <v>500</v>
      </c>
      <c r="F1619" s="5" t="s">
        <v>1</v>
      </c>
      <c r="G1619" s="3">
        <f t="shared" si="99"/>
        <v>1.4084507042253521E-2</v>
      </c>
      <c r="H1619" s="5" t="s">
        <v>40</v>
      </c>
      <c r="I1619" s="1">
        <v>40</v>
      </c>
      <c r="J1619" s="4">
        <v>71</v>
      </c>
      <c r="K1619" s="1">
        <v>0</v>
      </c>
      <c r="L1619" s="1">
        <f t="shared" si="98"/>
        <v>-40</v>
      </c>
      <c r="M1619" s="1">
        <f t="shared" si="100"/>
        <v>18025.5</v>
      </c>
    </row>
    <row r="1620" spans="1:13" x14ac:dyDescent="0.25">
      <c r="A1620" s="6">
        <v>45953</v>
      </c>
      <c r="B1620" t="s">
        <v>263</v>
      </c>
      <c r="C1620" s="5" t="s">
        <v>2</v>
      </c>
      <c r="D1620" s="5" t="s">
        <v>566</v>
      </c>
      <c r="E1620" s="5" t="s">
        <v>282</v>
      </c>
      <c r="F1620" s="5" t="s">
        <v>1</v>
      </c>
      <c r="G1620" s="3">
        <f t="shared" si="99"/>
        <v>7.9365079365079361E-3</v>
      </c>
      <c r="H1620" s="5" t="s">
        <v>132</v>
      </c>
      <c r="I1620" s="1">
        <v>20</v>
      </c>
      <c r="J1620" s="4">
        <v>126</v>
      </c>
      <c r="K1620" s="1">
        <v>0</v>
      </c>
      <c r="L1620" s="1">
        <f t="shared" si="98"/>
        <v>-20</v>
      </c>
      <c r="M1620" s="1">
        <f t="shared" si="100"/>
        <v>18005.5</v>
      </c>
    </row>
    <row r="1621" spans="1:13" x14ac:dyDescent="0.25">
      <c r="A1621" s="6">
        <v>45967</v>
      </c>
      <c r="B1621" t="s">
        <v>506</v>
      </c>
      <c r="C1621" s="5" t="s">
        <v>2</v>
      </c>
      <c r="D1621" s="5" t="s">
        <v>495</v>
      </c>
      <c r="E1621" s="5" t="s">
        <v>3</v>
      </c>
      <c r="F1621" s="5" t="s">
        <v>1</v>
      </c>
      <c r="G1621" s="3">
        <f t="shared" si="99"/>
        <v>2.4390243902439025E-2</v>
      </c>
      <c r="H1621" s="5" t="s">
        <v>35</v>
      </c>
      <c r="I1621" s="1">
        <v>50</v>
      </c>
      <c r="J1621" s="4">
        <v>41</v>
      </c>
      <c r="K1621" s="1">
        <v>0</v>
      </c>
      <c r="L1621" s="1">
        <f t="shared" si="98"/>
        <v>-50</v>
      </c>
      <c r="M1621" s="1">
        <f t="shared" si="100"/>
        <v>17955.5</v>
      </c>
    </row>
    <row r="1622" spans="1:13" x14ac:dyDescent="0.25">
      <c r="A1622" s="6">
        <v>45967</v>
      </c>
      <c r="B1622" t="s">
        <v>562</v>
      </c>
      <c r="C1622" s="5" t="s">
        <v>2</v>
      </c>
      <c r="D1622" s="5" t="s">
        <v>495</v>
      </c>
      <c r="E1622" s="5" t="s">
        <v>282</v>
      </c>
      <c r="F1622" s="5" t="s">
        <v>1</v>
      </c>
      <c r="G1622" s="3">
        <f t="shared" si="99"/>
        <v>1.1627906976744186E-2</v>
      </c>
      <c r="H1622" s="5" t="s">
        <v>40</v>
      </c>
      <c r="I1622" s="1">
        <v>40</v>
      </c>
      <c r="J1622" s="4">
        <v>86</v>
      </c>
      <c r="K1622" s="1">
        <v>0</v>
      </c>
      <c r="L1622" s="1">
        <f t="shared" si="98"/>
        <v>-40</v>
      </c>
      <c r="M1622" s="1">
        <f t="shared" si="100"/>
        <v>17915.5</v>
      </c>
    </row>
    <row r="1623" spans="1:13" x14ac:dyDescent="0.25">
      <c r="A1623" s="6">
        <v>45967</v>
      </c>
      <c r="B1623" t="s">
        <v>486</v>
      </c>
      <c r="C1623" s="5" t="s">
        <v>2</v>
      </c>
      <c r="D1623" s="5" t="s">
        <v>495</v>
      </c>
      <c r="E1623" s="5" t="s">
        <v>282</v>
      </c>
      <c r="F1623" s="5" t="s">
        <v>1</v>
      </c>
      <c r="G1623" s="3">
        <f t="shared" si="99"/>
        <v>9.0090090090090089E-3</v>
      </c>
      <c r="H1623" s="5" t="s">
        <v>82</v>
      </c>
      <c r="I1623" s="1">
        <v>20</v>
      </c>
      <c r="J1623" s="4">
        <v>111</v>
      </c>
      <c r="K1623" s="1">
        <v>115</v>
      </c>
      <c r="L1623" s="1">
        <f t="shared" si="98"/>
        <v>95</v>
      </c>
      <c r="M1623" s="1">
        <f t="shared" si="100"/>
        <v>18010.5</v>
      </c>
    </row>
    <row r="1624" spans="1:13" x14ac:dyDescent="0.25">
      <c r="A1624" s="6">
        <v>45974</v>
      </c>
      <c r="B1624" t="s">
        <v>451</v>
      </c>
      <c r="C1624" s="5" t="s">
        <v>2</v>
      </c>
      <c r="D1624" s="5" t="s">
        <v>269</v>
      </c>
      <c r="E1624" s="5" t="s">
        <v>500</v>
      </c>
      <c r="F1624" s="5" t="s">
        <v>1</v>
      </c>
      <c r="G1624" s="3">
        <f t="shared" si="99"/>
        <v>1.4925373134328358E-2</v>
      </c>
      <c r="H1624" s="5" t="s">
        <v>40</v>
      </c>
      <c r="I1624" s="1">
        <v>40</v>
      </c>
      <c r="J1624" s="4">
        <v>67</v>
      </c>
      <c r="K1624" s="1">
        <v>0</v>
      </c>
      <c r="L1624" s="1">
        <f t="shared" si="98"/>
        <v>-40</v>
      </c>
      <c r="M1624" s="1">
        <f t="shared" si="100"/>
        <v>17970.5</v>
      </c>
    </row>
    <row r="1625" spans="1:13" x14ac:dyDescent="0.25">
      <c r="A1625" s="6">
        <v>45974</v>
      </c>
      <c r="B1625" t="s">
        <v>567</v>
      </c>
      <c r="C1625" s="5" t="s">
        <v>2</v>
      </c>
      <c r="D1625" s="5" t="s">
        <v>269</v>
      </c>
      <c r="E1625" s="5" t="s">
        <v>36</v>
      </c>
      <c r="F1625" s="5" t="s">
        <v>1</v>
      </c>
      <c r="G1625" s="3">
        <f t="shared" si="99"/>
        <v>4.4247787610619468E-3</v>
      </c>
      <c r="H1625" s="5" t="s">
        <v>77</v>
      </c>
      <c r="I1625" s="1">
        <v>30</v>
      </c>
      <c r="J1625" s="4">
        <v>226</v>
      </c>
      <c r="K1625" s="1">
        <v>0</v>
      </c>
      <c r="L1625" s="1">
        <f t="shared" si="98"/>
        <v>-30</v>
      </c>
      <c r="M1625" s="1">
        <f t="shared" si="100"/>
        <v>17940.5</v>
      </c>
    </row>
    <row r="1626" spans="1:13" x14ac:dyDescent="0.25">
      <c r="A1626" s="6">
        <v>45981</v>
      </c>
      <c r="B1626" t="s">
        <v>506</v>
      </c>
      <c r="C1626" s="5" t="s">
        <v>2</v>
      </c>
      <c r="D1626" s="5" t="s">
        <v>172</v>
      </c>
      <c r="E1626" s="5" t="s">
        <v>3</v>
      </c>
      <c r="F1626" s="5" t="s">
        <v>1</v>
      </c>
      <c r="G1626" s="3">
        <f t="shared" si="99"/>
        <v>1.9607843137254902E-2</v>
      </c>
      <c r="H1626" s="5" t="s">
        <v>125</v>
      </c>
      <c r="I1626" s="1">
        <v>40</v>
      </c>
      <c r="J1626" s="4">
        <v>51</v>
      </c>
      <c r="K1626" s="1">
        <v>270</v>
      </c>
      <c r="L1626" s="1">
        <f t="shared" si="98"/>
        <v>230</v>
      </c>
      <c r="M1626" s="1">
        <f t="shared" si="100"/>
        <v>18170.5</v>
      </c>
    </row>
    <row r="1627" spans="1:13" x14ac:dyDescent="0.25">
      <c r="A1627" s="6">
        <v>45981</v>
      </c>
      <c r="B1627" t="s">
        <v>109</v>
      </c>
      <c r="C1627" s="5" t="s">
        <v>2</v>
      </c>
      <c r="D1627" s="5" t="s">
        <v>172</v>
      </c>
      <c r="E1627" s="5" t="s">
        <v>500</v>
      </c>
      <c r="F1627" s="5" t="s">
        <v>1</v>
      </c>
      <c r="G1627" s="3">
        <f t="shared" si="99"/>
        <v>1.4925373134328358E-2</v>
      </c>
      <c r="H1627" s="5" t="s">
        <v>285</v>
      </c>
      <c r="I1627" s="1">
        <v>40</v>
      </c>
      <c r="J1627" s="4">
        <v>67</v>
      </c>
      <c r="K1627" s="1">
        <v>0</v>
      </c>
      <c r="L1627" s="1">
        <f t="shared" si="98"/>
        <v>-40</v>
      </c>
      <c r="M1627" s="1">
        <f t="shared" si="100"/>
        <v>18130.5</v>
      </c>
    </row>
    <row r="1628" spans="1:13" x14ac:dyDescent="0.25">
      <c r="A1628" s="6">
        <v>45981</v>
      </c>
      <c r="B1628" t="s">
        <v>496</v>
      </c>
      <c r="C1628" s="5" t="s">
        <v>2</v>
      </c>
      <c r="D1628" s="5" t="s">
        <v>172</v>
      </c>
      <c r="E1628" s="5" t="s">
        <v>18</v>
      </c>
      <c r="F1628" s="5" t="s">
        <v>1</v>
      </c>
      <c r="G1628" s="3">
        <f t="shared" si="99"/>
        <v>1.4925373134328358E-2</v>
      </c>
      <c r="H1628" s="5" t="s">
        <v>67</v>
      </c>
      <c r="I1628" s="1">
        <v>40</v>
      </c>
      <c r="J1628" s="4">
        <v>67</v>
      </c>
      <c r="K1628" s="1">
        <v>0</v>
      </c>
      <c r="L1628" s="1">
        <f t="shared" si="98"/>
        <v>-40</v>
      </c>
      <c r="M1628" s="1">
        <f t="shared" si="100"/>
        <v>18090.5</v>
      </c>
    </row>
    <row r="1629" spans="1:13" x14ac:dyDescent="0.25">
      <c r="A1629" s="6">
        <v>45981</v>
      </c>
      <c r="B1629" t="s">
        <v>504</v>
      </c>
      <c r="C1629" s="5" t="s">
        <v>2</v>
      </c>
      <c r="D1629" s="5" t="s">
        <v>172</v>
      </c>
      <c r="E1629" s="5" t="s">
        <v>500</v>
      </c>
      <c r="F1629" s="5" t="s">
        <v>1</v>
      </c>
      <c r="G1629" s="3">
        <f t="shared" si="99"/>
        <v>1.2345679012345678E-2</v>
      </c>
      <c r="H1629" s="5" t="s">
        <v>138</v>
      </c>
      <c r="I1629" s="1">
        <v>40</v>
      </c>
      <c r="J1629" s="4">
        <v>81</v>
      </c>
      <c r="K1629" s="1">
        <v>0</v>
      </c>
      <c r="L1629" s="1">
        <f t="shared" si="98"/>
        <v>-40</v>
      </c>
      <c r="M1629" s="1">
        <f t="shared" si="100"/>
        <v>18050.5</v>
      </c>
    </row>
    <row r="1630" spans="1:13" x14ac:dyDescent="0.25">
      <c r="A1630" s="6">
        <v>45981</v>
      </c>
      <c r="B1630" t="s">
        <v>446</v>
      </c>
      <c r="C1630" s="5" t="s">
        <v>2</v>
      </c>
      <c r="D1630" s="5" t="s">
        <v>172</v>
      </c>
      <c r="E1630" s="5" t="s">
        <v>18</v>
      </c>
      <c r="F1630" s="5" t="s">
        <v>1</v>
      </c>
      <c r="G1630" s="3">
        <f t="shared" si="99"/>
        <v>1.098901098901099E-2</v>
      </c>
      <c r="H1630" s="5" t="s">
        <v>47</v>
      </c>
      <c r="I1630" s="1">
        <v>30</v>
      </c>
      <c r="J1630" s="4">
        <v>91</v>
      </c>
      <c r="K1630" s="1">
        <v>0</v>
      </c>
      <c r="L1630" s="1">
        <f t="shared" si="98"/>
        <v>-30</v>
      </c>
      <c r="M1630" s="1">
        <f t="shared" si="100"/>
        <v>18020.5</v>
      </c>
    </row>
    <row r="1631" spans="1:13" x14ac:dyDescent="0.25">
      <c r="A1631" s="6">
        <v>45995</v>
      </c>
      <c r="B1631" t="s">
        <v>435</v>
      </c>
      <c r="C1631" s="5" t="s">
        <v>2</v>
      </c>
      <c r="D1631" s="5" t="s">
        <v>181</v>
      </c>
      <c r="E1631" s="5" t="s">
        <v>282</v>
      </c>
      <c r="F1631" s="5" t="s">
        <v>1</v>
      </c>
      <c r="G1631" s="3">
        <f t="shared" si="99"/>
        <v>3.2258064516129031E-2</v>
      </c>
      <c r="H1631" s="5" t="s">
        <v>116</v>
      </c>
      <c r="I1631" s="1">
        <v>50</v>
      </c>
      <c r="J1631" s="4">
        <v>31</v>
      </c>
      <c r="K1631" s="1">
        <v>0</v>
      </c>
      <c r="L1631" s="1">
        <f t="shared" si="98"/>
        <v>-50</v>
      </c>
      <c r="M1631" s="1">
        <f t="shared" si="100"/>
        <v>17970.5</v>
      </c>
    </row>
    <row r="1632" spans="1:13" x14ac:dyDescent="0.25">
      <c r="A1632" s="6">
        <v>45995</v>
      </c>
      <c r="B1632" t="s">
        <v>504</v>
      </c>
      <c r="C1632" s="5" t="s">
        <v>2</v>
      </c>
      <c r="D1632" s="5" t="s">
        <v>181</v>
      </c>
      <c r="E1632" s="5" t="s">
        <v>282</v>
      </c>
      <c r="F1632" s="5" t="s">
        <v>1</v>
      </c>
      <c r="G1632" s="3">
        <f t="shared" si="99"/>
        <v>2.1739130434782608E-2</v>
      </c>
      <c r="H1632" s="5" t="s">
        <v>96</v>
      </c>
      <c r="I1632" s="1">
        <v>50</v>
      </c>
      <c r="J1632" s="4">
        <v>46</v>
      </c>
      <c r="K1632" s="1">
        <v>0</v>
      </c>
      <c r="L1632" s="1">
        <f t="shared" si="98"/>
        <v>-50</v>
      </c>
      <c r="M1632" s="1">
        <f t="shared" si="100"/>
        <v>17920.5</v>
      </c>
    </row>
    <row r="1633" spans="1:13" x14ac:dyDescent="0.25">
      <c r="A1633" s="6">
        <v>46002</v>
      </c>
      <c r="B1633" t="s">
        <v>559</v>
      </c>
      <c r="C1633" s="5" t="s">
        <v>2</v>
      </c>
      <c r="D1633" s="5" t="s">
        <v>498</v>
      </c>
      <c r="E1633" s="5" t="s">
        <v>282</v>
      </c>
      <c r="F1633" s="5" t="s">
        <v>1</v>
      </c>
      <c r="G1633" s="3">
        <f t="shared" si="99"/>
        <v>2.1739130434782608E-2</v>
      </c>
      <c r="H1633" s="5" t="s">
        <v>132</v>
      </c>
      <c r="I1633" s="1">
        <v>40</v>
      </c>
      <c r="J1633" s="4">
        <v>46</v>
      </c>
      <c r="K1633" s="1">
        <v>0</v>
      </c>
      <c r="L1633" s="1">
        <f t="shared" si="98"/>
        <v>-40</v>
      </c>
      <c r="M1633" s="1">
        <f t="shared" si="100"/>
        <v>17880.5</v>
      </c>
    </row>
    <row r="1634" spans="1:13" x14ac:dyDescent="0.25">
      <c r="A1634" s="6">
        <v>46002</v>
      </c>
      <c r="B1634" t="s">
        <v>417</v>
      </c>
      <c r="C1634" s="5" t="s">
        <v>2</v>
      </c>
      <c r="D1634" s="5" t="s">
        <v>498</v>
      </c>
      <c r="E1634" s="5" t="s">
        <v>500</v>
      </c>
      <c r="F1634" s="5" t="s">
        <v>1</v>
      </c>
      <c r="G1634" s="3">
        <f t="shared" si="99"/>
        <v>1.098901098901099E-2</v>
      </c>
      <c r="H1634" s="5" t="s">
        <v>120</v>
      </c>
      <c r="I1634" s="1">
        <v>20</v>
      </c>
      <c r="J1634" s="4">
        <v>91</v>
      </c>
      <c r="K1634" s="1">
        <v>0</v>
      </c>
      <c r="L1634" s="1">
        <f t="shared" si="98"/>
        <v>-20</v>
      </c>
      <c r="M1634" s="1">
        <f t="shared" si="100"/>
        <v>17860.5</v>
      </c>
    </row>
    <row r="1635" spans="1:13" x14ac:dyDescent="0.25">
      <c r="A1635" s="6">
        <v>46002</v>
      </c>
      <c r="B1635" t="s">
        <v>312</v>
      </c>
      <c r="C1635" s="5" t="s">
        <v>2</v>
      </c>
      <c r="D1635" s="5" t="s">
        <v>498</v>
      </c>
      <c r="E1635" s="5" t="s">
        <v>36</v>
      </c>
      <c r="F1635" s="5" t="s">
        <v>1</v>
      </c>
      <c r="G1635" s="3">
        <f t="shared" si="99"/>
        <v>9.9009900990099011E-3</v>
      </c>
      <c r="H1635" s="5" t="s">
        <v>568</v>
      </c>
      <c r="I1635" s="1">
        <v>20</v>
      </c>
      <c r="J1635" s="4">
        <v>101</v>
      </c>
      <c r="K1635" s="1">
        <v>0</v>
      </c>
      <c r="L1635" s="1">
        <f t="shared" si="98"/>
        <v>-20</v>
      </c>
      <c r="M1635" s="1">
        <f t="shared" si="100"/>
        <v>17840.5</v>
      </c>
    </row>
    <row r="1636" spans="1:13" x14ac:dyDescent="0.25">
      <c r="A1636" s="6">
        <v>46002</v>
      </c>
      <c r="B1636" t="s">
        <v>443</v>
      </c>
      <c r="C1636" s="5" t="s">
        <v>2</v>
      </c>
      <c r="D1636" s="5" t="s">
        <v>498</v>
      </c>
      <c r="E1636" s="5" t="s">
        <v>3</v>
      </c>
      <c r="F1636" s="5" t="s">
        <v>1</v>
      </c>
      <c r="G1636" s="3">
        <f t="shared" si="99"/>
        <v>9.9009900990099011E-3</v>
      </c>
      <c r="H1636" s="5" t="s">
        <v>569</v>
      </c>
      <c r="I1636" s="1">
        <v>20</v>
      </c>
      <c r="J1636" s="4">
        <v>101</v>
      </c>
      <c r="K1636" s="1">
        <v>0</v>
      </c>
      <c r="L1636" s="1">
        <f t="shared" si="98"/>
        <v>-20</v>
      </c>
      <c r="M1636" s="1">
        <f t="shared" si="100"/>
        <v>17820.5</v>
      </c>
    </row>
    <row r="1637" spans="1:13" x14ac:dyDescent="0.25">
      <c r="A1637" s="6">
        <v>46002</v>
      </c>
      <c r="B1637" t="s">
        <v>497</v>
      </c>
      <c r="C1637" s="5" t="s">
        <v>2</v>
      </c>
      <c r="D1637" s="5" t="s">
        <v>498</v>
      </c>
      <c r="E1637" s="5" t="s">
        <v>500</v>
      </c>
      <c r="F1637" s="5" t="s">
        <v>1</v>
      </c>
      <c r="G1637" s="3">
        <f t="shared" si="99"/>
        <v>9.0090090090090089E-3</v>
      </c>
      <c r="H1637" s="5" t="s">
        <v>164</v>
      </c>
      <c r="I1637" s="1">
        <v>20</v>
      </c>
      <c r="J1637" s="4">
        <v>111</v>
      </c>
      <c r="K1637" s="1">
        <v>0</v>
      </c>
      <c r="L1637" s="1">
        <f t="shared" si="98"/>
        <v>-20</v>
      </c>
      <c r="M1637" s="1">
        <f t="shared" si="100"/>
        <v>17800.5</v>
      </c>
    </row>
    <row r="1638" spans="1:13" x14ac:dyDescent="0.25">
      <c r="A1638" s="6">
        <v>46002</v>
      </c>
      <c r="B1638" t="s">
        <v>389</v>
      </c>
      <c r="C1638" s="5" t="s">
        <v>2</v>
      </c>
      <c r="D1638" s="5" t="s">
        <v>498</v>
      </c>
      <c r="E1638" s="5" t="s">
        <v>18</v>
      </c>
      <c r="F1638" s="5" t="s">
        <v>1</v>
      </c>
      <c r="G1638" s="3">
        <f t="shared" si="99"/>
        <v>9.9009900990099011E-3</v>
      </c>
      <c r="H1638" s="5" t="s">
        <v>171</v>
      </c>
      <c r="I1638" s="1">
        <v>20</v>
      </c>
      <c r="J1638" s="4">
        <v>101</v>
      </c>
      <c r="K1638" s="1">
        <v>0</v>
      </c>
      <c r="L1638" s="1">
        <f t="shared" si="98"/>
        <v>-20</v>
      </c>
      <c r="M1638" s="1">
        <f t="shared" si="100"/>
        <v>17780.5</v>
      </c>
    </row>
    <row r="1639" spans="1:13" x14ac:dyDescent="0.25">
      <c r="A1639" s="6">
        <v>46002</v>
      </c>
      <c r="B1639" t="s">
        <v>570</v>
      </c>
      <c r="C1639" s="5" t="s">
        <v>2</v>
      </c>
      <c r="D1639" s="5" t="s">
        <v>498</v>
      </c>
      <c r="E1639" s="5" t="s">
        <v>3</v>
      </c>
      <c r="F1639" s="5" t="s">
        <v>1</v>
      </c>
      <c r="G1639" s="3">
        <f t="shared" si="99"/>
        <v>6.6225165562913907E-3</v>
      </c>
      <c r="H1639" s="5" t="s">
        <v>31</v>
      </c>
      <c r="I1639" s="1">
        <v>20</v>
      </c>
      <c r="J1639" s="4">
        <v>151</v>
      </c>
      <c r="K1639" s="1">
        <v>0</v>
      </c>
      <c r="L1639" s="1">
        <f t="shared" si="98"/>
        <v>-20</v>
      </c>
      <c r="M1639" s="1">
        <f t="shared" si="100"/>
        <v>17760.5</v>
      </c>
    </row>
    <row r="1647" spans="1:13" x14ac:dyDescent="0.25">
      <c r="I1647" s="3"/>
    </row>
  </sheetData>
  <autoFilter ref="A10:M1194" xr:uid="{00000000-0009-0000-0000-000000000000}"/>
  <mergeCells count="1">
    <mergeCell ref="A1:M8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PGA Profit - Fixed Stake</vt:lpstr>
      <vt:lpstr>PGA Profit - % Stake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simonstraw@outlook.com</dc:creator>
  <cp:lastModifiedBy>Matt Hart</cp:lastModifiedBy>
  <dcterms:created xsi:type="dcterms:W3CDTF">2014-11-16T19:18:06Z</dcterms:created>
  <dcterms:modified xsi:type="dcterms:W3CDTF">2026-01-03T22:45:03Z</dcterms:modified>
</cp:coreProperties>
</file>